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2" windowWidth="12384" windowHeight="8760" activeTab="0"/>
  </bookViews>
  <sheets>
    <sheet name="SSDI Work Comparison" sheetId="1" r:id="rId1"/>
    <sheet name="SSDI Monthly chart" sheetId="2" r:id="rId2"/>
  </sheets>
  <definedNames>
    <definedName name="_xlnm.Print_Area" localSheetId="1">'SSDI Monthly chart'!$A$1:$E$22</definedName>
    <definedName name="_xlnm.Print_Area" localSheetId="0">'SSDI Work Comparison'!$A$1:$E$24</definedName>
    <definedName name="Z_24783D8D_6812_4503_A2C0_C0BCC5204272_.wvu.PrintArea" localSheetId="1" hidden="1">'SSDI Monthly chart'!$A$1:$E$22</definedName>
    <definedName name="Z_24783D8D_6812_4503_A2C0_C0BCC5204272_.wvu.PrintArea" localSheetId="0" hidden="1">'SSDI Work Comparison'!$A$1:$E$22</definedName>
    <definedName name="Z_EFBCACB9_9D62_4224_8C90_64D4F4F98392_.wvu.PrintArea" localSheetId="1" hidden="1">'SSDI Monthly chart'!$A$1:$E$22</definedName>
    <definedName name="Z_EFBCACB9_9D62_4224_8C90_64D4F4F98392_.wvu.PrintArea" localSheetId="0" hidden="1">'SSDI Work Comparison'!$A$1:$E$22</definedName>
  </definedNames>
  <calcPr fullCalcOnLoad="1"/>
</workbook>
</file>

<file path=xl/sharedStrings.xml><?xml version="1.0" encoding="utf-8"?>
<sst xmlns="http://schemas.openxmlformats.org/spreadsheetml/2006/main" count="61" uniqueCount="39">
  <si>
    <t>Monthly Income</t>
  </si>
  <si>
    <t>Less IRWE's</t>
  </si>
  <si>
    <t>Calculate Countable</t>
  </si>
  <si>
    <t>Add SSDI</t>
  </si>
  <si>
    <t>Total Income</t>
  </si>
  <si>
    <t>Deduct IRWE</t>
  </si>
  <si>
    <t>Budget Income</t>
  </si>
  <si>
    <t>Benefit Only</t>
  </si>
  <si>
    <t>Monthly hours worked</t>
  </si>
  <si>
    <t>Hourly wage/salary</t>
  </si>
  <si>
    <t>Net Earned Income</t>
  </si>
  <si>
    <t>Adjusted Total Income</t>
  </si>
  <si>
    <t>Countable Income</t>
  </si>
  <si>
    <t>Gross Earned Income</t>
  </si>
  <si>
    <t>Full-time</t>
  </si>
  <si>
    <t>Deduct Personal (IRWE) Costs</t>
  </si>
  <si>
    <t>Less SSA adjustments/medicare</t>
  </si>
  <si>
    <t>Hours work per day</t>
  </si>
  <si>
    <t>Number of days worked in month</t>
  </si>
  <si>
    <t>Less est. 26% taxes</t>
  </si>
  <si>
    <t>Received Gross Earned Income/Net Earnings</t>
  </si>
  <si>
    <t xml:space="preserve">Part-time 4 hours daily </t>
  </si>
  <si>
    <t>Part-time 4 hours daily</t>
  </si>
  <si>
    <t>SSDI Cessation</t>
  </si>
  <si>
    <t>Total Dependent Benefits</t>
  </si>
  <si>
    <t>Part-time</t>
  </si>
  <si>
    <t>Would start using Trial Work Months</t>
  </si>
  <si>
    <t>Once in the Extended Period  this in under SGA</t>
  </si>
  <si>
    <r>
      <t xml:space="preserve"> </t>
    </r>
    <r>
      <rPr>
        <b/>
        <sz val="12"/>
        <rFont val="Times New Roman"/>
        <family val="1"/>
      </rPr>
      <t>2012 TWP = $720.00</t>
    </r>
  </si>
  <si>
    <t>2012 SGA = $1,010.00 / $1690.00</t>
  </si>
  <si>
    <t>T2 Benefit Only</t>
  </si>
  <si>
    <t>No change in cash benefits.</t>
  </si>
  <si>
    <t>Earnings &lt; TWP/SGA no change in benefit status</t>
  </si>
  <si>
    <t xml:space="preserve">TWP months start &amp; continue in cash benefit </t>
  </si>
  <si>
    <t>Earnings over SGA, DI cash benefits cease, eligibilty continues</t>
  </si>
  <si>
    <t>Phase I in the back to work process</t>
  </si>
  <si>
    <t>Phase II in the back to work process</t>
  </si>
  <si>
    <r>
      <t xml:space="preserve"> </t>
    </r>
    <r>
      <rPr>
        <b/>
        <sz val="10"/>
        <rFont val="Times New Roman"/>
        <family val="1"/>
      </rPr>
      <t>2012 TWP = $720</t>
    </r>
  </si>
  <si>
    <t>2012 SGA = $1010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</si>
</sst>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8" fontId="2" fillId="33" borderId="10" xfId="44" applyNumberFormat="1" applyFont="1" applyFill="1" applyBorder="1" applyAlignment="1">
      <alignment horizontal="right"/>
    </xf>
    <xf numFmtId="8" fontId="2" fillId="33" borderId="11" xfId="44" applyNumberFormat="1" applyFont="1" applyFill="1" applyBorder="1" applyAlignment="1">
      <alignment horizontal="right"/>
    </xf>
    <xf numFmtId="8" fontId="1" fillId="33" borderId="10" xfId="44" applyNumberFormat="1" applyFont="1" applyFill="1" applyBorder="1" applyAlignment="1">
      <alignment horizontal="right"/>
    </xf>
    <xf numFmtId="8" fontId="1" fillId="33" borderId="11" xfId="44" applyNumberFormat="1" applyFont="1" applyFill="1" applyBorder="1" applyAlignment="1">
      <alignment horizontal="right"/>
    </xf>
    <xf numFmtId="8" fontId="2" fillId="34" borderId="10" xfId="44" applyNumberFormat="1" applyFont="1" applyFill="1" applyBorder="1" applyAlignment="1">
      <alignment/>
    </xf>
    <xf numFmtId="8" fontId="2" fillId="34" borderId="11" xfId="44" applyNumberFormat="1" applyFont="1" applyFill="1" applyBorder="1" applyAlignment="1">
      <alignment/>
    </xf>
    <xf numFmtId="8" fontId="1" fillId="33" borderId="12" xfId="44" applyNumberFormat="1" applyFont="1" applyFill="1" applyBorder="1" applyAlignment="1">
      <alignment horizontal="right"/>
    </xf>
    <xf numFmtId="8" fontId="1" fillId="33" borderId="13" xfId="44" applyNumberFormat="1" applyFont="1" applyFill="1" applyBorder="1" applyAlignment="1">
      <alignment horizontal="right"/>
    </xf>
    <xf numFmtId="8" fontId="1" fillId="35" borderId="10" xfId="44" applyNumberFormat="1" applyFont="1" applyFill="1" applyBorder="1" applyAlignment="1">
      <alignment horizontal="right"/>
    </xf>
    <xf numFmtId="8" fontId="1" fillId="35" borderId="11" xfId="44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2" fillId="33" borderId="10" xfId="44" applyNumberFormat="1" applyFont="1" applyFill="1" applyBorder="1" applyAlignment="1">
      <alignment horizontal="right"/>
    </xf>
    <xf numFmtId="8" fontId="2" fillId="34" borderId="10" xfId="44" applyNumberFormat="1" applyFont="1" applyFill="1" applyBorder="1" applyAlignment="1">
      <alignment horizontal="right"/>
    </xf>
    <xf numFmtId="8" fontId="1" fillId="0" borderId="10" xfId="44" applyNumberFormat="1" applyFont="1" applyBorder="1" applyAlignment="1">
      <alignment horizontal="right"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44" applyNumberFormat="1" applyFont="1" applyFill="1" applyBorder="1" applyAlignment="1">
      <alignment horizontal="right"/>
    </xf>
    <xf numFmtId="8" fontId="2" fillId="34" borderId="11" xfId="44" applyNumberFormat="1" applyFont="1" applyFill="1" applyBorder="1" applyAlignment="1">
      <alignment horizontal="right"/>
    </xf>
    <xf numFmtId="8" fontId="1" fillId="0" borderId="11" xfId="44" applyNumberFormat="1" applyFont="1" applyBorder="1" applyAlignment="1">
      <alignment horizontal="right"/>
    </xf>
    <xf numFmtId="8" fontId="1" fillId="35" borderId="12" xfId="44" applyNumberFormat="1" applyFont="1" applyFill="1" applyBorder="1" applyAlignment="1">
      <alignment horizontal="right"/>
    </xf>
    <xf numFmtId="8" fontId="1" fillId="33" borderId="16" xfId="44" applyNumberFormat="1" applyFont="1" applyFill="1" applyBorder="1" applyAlignment="1">
      <alignment horizontal="right"/>
    </xf>
    <xf numFmtId="8" fontId="1" fillId="33" borderId="15" xfId="44" applyNumberFormat="1" applyFont="1" applyFill="1" applyBorder="1" applyAlignment="1">
      <alignment horizontal="right"/>
    </xf>
    <xf numFmtId="8" fontId="1" fillId="33" borderId="17" xfId="44" applyNumberFormat="1" applyFont="1" applyFill="1" applyBorder="1" applyAlignment="1">
      <alignment horizontal="right"/>
    </xf>
    <xf numFmtId="8" fontId="2" fillId="34" borderId="18" xfId="44" applyNumberFormat="1" applyFont="1" applyFill="1" applyBorder="1" applyAlignment="1">
      <alignment horizontal="right"/>
    </xf>
    <xf numFmtId="8" fontId="2" fillId="34" borderId="19" xfId="44" applyNumberFormat="1" applyFont="1" applyFill="1" applyBorder="1" applyAlignment="1">
      <alignment horizontal="right"/>
    </xf>
    <xf numFmtId="8" fontId="2" fillId="34" borderId="20" xfId="44" applyNumberFormat="1" applyFont="1" applyFill="1" applyBorder="1" applyAlignment="1">
      <alignment horizontal="right"/>
    </xf>
    <xf numFmtId="8" fontId="1" fillId="0" borderId="20" xfId="44" applyNumberFormat="1" applyFont="1" applyBorder="1" applyAlignment="1">
      <alignment horizontal="right"/>
    </xf>
    <xf numFmtId="8" fontId="1" fillId="35" borderId="21" xfId="44" applyNumberFormat="1" applyFont="1" applyFill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7" fillId="35" borderId="22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2" fillId="34" borderId="28" xfId="44" applyNumberFormat="1" applyFont="1" applyFill="1" applyBorder="1" applyAlignment="1">
      <alignment horizontal="right"/>
    </xf>
    <xf numFmtId="8" fontId="2" fillId="34" borderId="28" xfId="44" applyNumberFormat="1" applyFont="1" applyFill="1" applyBorder="1" applyAlignment="1">
      <alignment horizontal="right"/>
    </xf>
    <xf numFmtId="8" fontId="2" fillId="34" borderId="29" xfId="44" applyNumberFormat="1" applyFont="1" applyFill="1" applyBorder="1" applyAlignment="1">
      <alignment horizontal="right"/>
    </xf>
    <xf numFmtId="8" fontId="2" fillId="34" borderId="30" xfId="44" applyNumberFormat="1" applyFont="1" applyFill="1" applyBorder="1" applyAlignment="1">
      <alignment horizontal="right"/>
    </xf>
    <xf numFmtId="8" fontId="2" fillId="34" borderId="31" xfId="44" applyNumberFormat="1" applyFont="1" applyFill="1" applyBorder="1" applyAlignment="1">
      <alignment horizontal="right"/>
    </xf>
    <xf numFmtId="8" fontId="2" fillId="34" borderId="27" xfId="44" applyNumberFormat="1" applyFont="1" applyFill="1" applyBorder="1" applyAlignment="1">
      <alignment horizontal="right"/>
    </xf>
    <xf numFmtId="8" fontId="1" fillId="34" borderId="28" xfId="44" applyNumberFormat="1" applyFont="1" applyFill="1" applyBorder="1" applyAlignment="1">
      <alignment horizontal="right"/>
    </xf>
    <xf numFmtId="8" fontId="1" fillId="0" borderId="28" xfId="44" applyNumberFormat="1" applyFont="1" applyBorder="1" applyAlignment="1">
      <alignment horizontal="right"/>
    </xf>
    <xf numFmtId="8" fontId="2" fillId="0" borderId="28" xfId="44" applyNumberFormat="1" applyFont="1" applyBorder="1" applyAlignment="1">
      <alignment/>
    </xf>
    <xf numFmtId="8" fontId="1" fillId="35" borderId="30" xfId="44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35" borderId="34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1" fillId="0" borderId="29" xfId="0" applyFont="1" applyBorder="1" applyAlignment="1">
      <alignment wrapText="1"/>
    </xf>
    <xf numFmtId="8" fontId="1" fillId="34" borderId="30" xfId="44" applyNumberFormat="1" applyFont="1" applyFill="1" applyBorder="1" applyAlignment="1">
      <alignment horizontal="right"/>
    </xf>
    <xf numFmtId="17" fontId="1" fillId="33" borderId="36" xfId="0" applyNumberFormat="1" applyFont="1" applyFill="1" applyBorder="1" applyAlignment="1">
      <alignment vertical="top" wrapText="1"/>
    </xf>
    <xf numFmtId="17" fontId="1" fillId="33" borderId="37" xfId="0" applyNumberFormat="1" applyFont="1" applyFill="1" applyBorder="1" applyAlignment="1">
      <alignment vertical="top" wrapText="1"/>
    </xf>
    <xf numFmtId="8" fontId="2" fillId="0" borderId="20" xfId="44" applyNumberFormat="1" applyFont="1" applyFill="1" applyBorder="1" applyAlignment="1">
      <alignment horizontal="right"/>
    </xf>
    <xf numFmtId="8" fontId="2" fillId="0" borderId="10" xfId="44" applyNumberFormat="1" applyFont="1" applyFill="1" applyBorder="1" applyAlignment="1">
      <alignment horizontal="right"/>
    </xf>
    <xf numFmtId="8" fontId="10" fillId="35" borderId="10" xfId="44" applyNumberFormat="1" applyFont="1" applyFill="1" applyBorder="1" applyAlignment="1">
      <alignment horizontal="right"/>
    </xf>
    <xf numFmtId="0" fontId="3" fillId="35" borderId="22" xfId="0" applyFont="1" applyFill="1" applyBorder="1" applyAlignment="1">
      <alignment horizontal="left"/>
    </xf>
    <xf numFmtId="0" fontId="2" fillId="0" borderId="0" xfId="0" applyFont="1" applyAlignment="1">
      <alignment/>
    </xf>
    <xf numFmtId="8" fontId="2" fillId="0" borderId="38" xfId="44" applyNumberFormat="1" applyFont="1" applyFill="1" applyBorder="1" applyAlignment="1">
      <alignment horizontal="right"/>
    </xf>
    <xf numFmtId="8" fontId="1" fillId="0" borderId="20" xfId="44" applyNumberFormat="1" applyFont="1" applyFill="1" applyBorder="1" applyAlignment="1">
      <alignment horizontal="right"/>
    </xf>
    <xf numFmtId="8" fontId="2" fillId="36" borderId="39" xfId="44" applyNumberFormat="1" applyFont="1" applyFill="1" applyBorder="1" applyAlignment="1">
      <alignment horizontal="right"/>
    </xf>
    <xf numFmtId="0" fontId="2" fillId="0" borderId="20" xfId="44" applyNumberFormat="1" applyFont="1" applyFill="1" applyBorder="1" applyAlignment="1">
      <alignment horizontal="right"/>
    </xf>
    <xf numFmtId="8" fontId="1" fillId="0" borderId="40" xfId="44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right" wrapText="1"/>
    </xf>
    <xf numFmtId="0" fontId="1" fillId="33" borderId="18" xfId="0" applyFont="1" applyFill="1" applyBorder="1" applyAlignment="1">
      <alignment horizontal="right" wrapText="1"/>
    </xf>
    <xf numFmtId="0" fontId="1" fillId="0" borderId="38" xfId="0" applyFont="1" applyBorder="1" applyAlignment="1">
      <alignment horizontal="right" wrapText="1"/>
    </xf>
    <xf numFmtId="0" fontId="1" fillId="33" borderId="15" xfId="0" applyFont="1" applyFill="1" applyBorder="1" applyAlignment="1">
      <alignment horizontal="right"/>
    </xf>
    <xf numFmtId="0" fontId="1" fillId="0" borderId="20" xfId="0" applyFont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8" fontId="2" fillId="0" borderId="2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/>
    </xf>
    <xf numFmtId="0" fontId="2" fillId="3" borderId="25" xfId="0" applyFont="1" applyFill="1" applyBorder="1" applyAlignment="1">
      <alignment horizontal="center"/>
    </xf>
    <xf numFmtId="8" fontId="12" fillId="3" borderId="41" xfId="44" applyNumberFormat="1" applyFont="1" applyFill="1" applyBorder="1" applyAlignment="1">
      <alignment wrapText="1"/>
    </xf>
    <xf numFmtId="8" fontId="11" fillId="3" borderId="42" xfId="44" applyNumberFormat="1" applyFont="1" applyFill="1" applyBorder="1" applyAlignment="1">
      <alignment wrapText="1"/>
    </xf>
    <xf numFmtId="8" fontId="11" fillId="3" borderId="42" xfId="44" applyNumberFormat="1" applyFont="1" applyFill="1" applyBorder="1" applyAlignment="1">
      <alignment horizontal="center" wrapText="1"/>
    </xf>
    <xf numFmtId="0" fontId="2" fillId="37" borderId="0" xfId="0" applyFont="1" applyFill="1" applyAlignment="1">
      <alignment/>
    </xf>
    <xf numFmtId="0" fontId="1" fillId="37" borderId="26" xfId="0" applyFont="1" applyFill="1" applyBorder="1" applyAlignment="1">
      <alignment horizontal="center"/>
    </xf>
    <xf numFmtId="8" fontId="12" fillId="3" borderId="43" xfId="44" applyNumberFormat="1" applyFont="1" applyFill="1" applyBorder="1" applyAlignment="1">
      <alignment horizontal="left" vertical="top" wrapText="1"/>
    </xf>
    <xf numFmtId="0" fontId="12" fillId="3" borderId="44" xfId="0" applyFont="1" applyFill="1" applyBorder="1" applyAlignment="1">
      <alignment horizontal="left"/>
    </xf>
    <xf numFmtId="8" fontId="12" fillId="37" borderId="45" xfId="44" applyNumberFormat="1" applyFont="1" applyFill="1" applyBorder="1" applyAlignment="1">
      <alignment horizontal="center" wrapText="1"/>
    </xf>
    <xf numFmtId="8" fontId="12" fillId="37" borderId="21" xfId="44" applyNumberFormat="1" applyFont="1" applyFill="1" applyBorder="1" applyAlignment="1">
      <alignment horizontal="center" wrapText="1"/>
    </xf>
    <xf numFmtId="8" fontId="2" fillId="33" borderId="43" xfId="44" applyNumberFormat="1" applyFont="1" applyFill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8" fontId="2" fillId="0" borderId="45" xfId="44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47.421875" style="0" bestFit="1" customWidth="1"/>
    <col min="2" max="2" width="12.28125" style="89" customWidth="1"/>
    <col min="3" max="3" width="16.28125" style="89" customWidth="1"/>
    <col min="4" max="4" width="17.00390625" style="89" customWidth="1"/>
    <col min="5" max="5" width="19.421875" style="89" customWidth="1"/>
  </cols>
  <sheetData>
    <row r="1" spans="1:5" ht="31.5" thickBot="1">
      <c r="A1" s="13" t="s">
        <v>2</v>
      </c>
      <c r="B1" s="80" t="s">
        <v>30</v>
      </c>
      <c r="C1" s="80" t="s">
        <v>25</v>
      </c>
      <c r="D1" s="81" t="s">
        <v>14</v>
      </c>
      <c r="E1" s="81" t="s">
        <v>23</v>
      </c>
    </row>
    <row r="2" spans="1:5" ht="15">
      <c r="A2" s="31" t="s">
        <v>17</v>
      </c>
      <c r="B2" s="82"/>
      <c r="C2" s="83">
        <v>4</v>
      </c>
      <c r="D2" s="83">
        <v>8</v>
      </c>
      <c r="E2" s="83">
        <v>8</v>
      </c>
    </row>
    <row r="3" spans="1:5" ht="15">
      <c r="A3" s="32" t="s">
        <v>18</v>
      </c>
      <c r="B3" s="84"/>
      <c r="C3" s="85">
        <v>22</v>
      </c>
      <c r="D3" s="85">
        <v>22</v>
      </c>
      <c r="E3" s="85">
        <v>22</v>
      </c>
    </row>
    <row r="4" spans="1:5" ht="15">
      <c r="A4" s="33" t="s">
        <v>8</v>
      </c>
      <c r="B4" s="78"/>
      <c r="C4" s="14">
        <f>C2*C3</f>
        <v>88</v>
      </c>
      <c r="D4" s="14">
        <f>D2*D3</f>
        <v>176</v>
      </c>
      <c r="E4" s="14">
        <f>E2*E3</f>
        <v>176</v>
      </c>
    </row>
    <row r="5" spans="1:5" ht="15">
      <c r="A5" s="33" t="s">
        <v>9</v>
      </c>
      <c r="B5" s="70">
        <v>0</v>
      </c>
      <c r="C5" s="10">
        <v>7.5</v>
      </c>
      <c r="D5" s="10">
        <v>9</v>
      </c>
      <c r="E5" s="10">
        <v>12</v>
      </c>
    </row>
    <row r="6" spans="1:5" ht="15">
      <c r="A6" s="34" t="s">
        <v>13</v>
      </c>
      <c r="B6" s="70">
        <v>0</v>
      </c>
      <c r="C6" s="2">
        <f>SUM(C4*C5)</f>
        <v>660</v>
      </c>
      <c r="D6" s="2">
        <f>SUM(D4*D5)</f>
        <v>1584</v>
      </c>
      <c r="E6" s="2">
        <f>SUM(E4*E5)</f>
        <v>2112</v>
      </c>
    </row>
    <row r="7" spans="1:5" ht="15">
      <c r="A7" s="35" t="s">
        <v>1</v>
      </c>
      <c r="B7" s="70">
        <v>0</v>
      </c>
      <c r="C7" s="2">
        <v>0</v>
      </c>
      <c r="D7" s="2">
        <v>0</v>
      </c>
      <c r="E7" s="2">
        <v>0</v>
      </c>
    </row>
    <row r="8" spans="1:5" ht="15.75" thickBot="1">
      <c r="A8" s="36" t="s">
        <v>12</v>
      </c>
      <c r="B8" s="79">
        <f>SUM(B6:B7)</f>
        <v>0</v>
      </c>
      <c r="C8" s="23">
        <f>SUM(C6:C7)</f>
        <v>660</v>
      </c>
      <c r="D8" s="23">
        <f>SUM(D6:D7)</f>
        <v>1584</v>
      </c>
      <c r="E8" s="23">
        <f>SUM(E6:E7)</f>
        <v>2112</v>
      </c>
    </row>
    <row r="9" spans="1:5" ht="24.75" thickBot="1">
      <c r="A9" s="93" t="s">
        <v>28</v>
      </c>
      <c r="B9" s="94" t="s">
        <v>31</v>
      </c>
      <c r="C9" s="95" t="s">
        <v>32</v>
      </c>
      <c r="D9" s="99" t="s">
        <v>33</v>
      </c>
      <c r="E9" s="100"/>
    </row>
    <row r="10" spans="1:5" ht="24.75" thickBot="1">
      <c r="A10" s="98" t="s">
        <v>29</v>
      </c>
      <c r="B10" s="94" t="s">
        <v>31</v>
      </c>
      <c r="C10" s="96" t="s">
        <v>32</v>
      </c>
      <c r="D10" s="101" t="s">
        <v>34</v>
      </c>
      <c r="E10" s="102"/>
    </row>
    <row r="11" spans="1:5" ht="15.75" thickBot="1">
      <c r="A11" s="13" t="s">
        <v>0</v>
      </c>
      <c r="B11" s="77"/>
      <c r="C11" s="77"/>
      <c r="D11" s="26"/>
      <c r="E11" s="26"/>
    </row>
    <row r="12" spans="1:5" ht="15">
      <c r="A12" s="73" t="s">
        <v>20</v>
      </c>
      <c r="B12" s="75">
        <f>(B6)</f>
        <v>0</v>
      </c>
      <c r="C12" s="75"/>
      <c r="D12" s="24">
        <v>1408</v>
      </c>
      <c r="E12" s="24">
        <v>2816</v>
      </c>
    </row>
    <row r="13" spans="1:5" ht="15">
      <c r="A13" s="35" t="s">
        <v>19</v>
      </c>
      <c r="B13" s="70">
        <f>(B12*0.2)</f>
        <v>0</v>
      </c>
      <c r="C13" s="70"/>
      <c r="D13" s="2">
        <f>-(D12*26%)</f>
        <v>-366.08000000000004</v>
      </c>
      <c r="E13" s="2">
        <f>-(E12*26%)</f>
        <v>-732.1600000000001</v>
      </c>
    </row>
    <row r="14" spans="1:5" ht="15">
      <c r="A14" s="32" t="s">
        <v>10</v>
      </c>
      <c r="B14" s="76">
        <f>SUM(B12-B13)</f>
        <v>0</v>
      </c>
      <c r="C14" s="76"/>
      <c r="D14" s="4">
        <f>SUM(D12:D13)</f>
        <v>1041.92</v>
      </c>
      <c r="E14" s="4">
        <f>SUM(E12:E13)</f>
        <v>2083.84</v>
      </c>
    </row>
    <row r="15" spans="1:5" ht="15">
      <c r="A15" s="41" t="s">
        <v>3</v>
      </c>
      <c r="B15" s="29">
        <v>900</v>
      </c>
      <c r="C15" s="76"/>
      <c r="D15" s="16">
        <v>900</v>
      </c>
      <c r="E15" s="72">
        <v>0</v>
      </c>
    </row>
    <row r="16" spans="1:5" ht="15">
      <c r="A16" s="42" t="s">
        <v>16</v>
      </c>
      <c r="B16" s="28">
        <v>0</v>
      </c>
      <c r="C16" s="70"/>
      <c r="D16" s="15">
        <v>0</v>
      </c>
      <c r="E16" s="15">
        <v>0</v>
      </c>
    </row>
    <row r="17" spans="1:5" ht="15">
      <c r="A17" s="42" t="s">
        <v>24</v>
      </c>
      <c r="B17" s="70">
        <v>0</v>
      </c>
      <c r="C17" s="70"/>
      <c r="D17" s="71">
        <v>0</v>
      </c>
      <c r="E17" s="72">
        <v>0</v>
      </c>
    </row>
    <row r="18" spans="1:5" ht="15">
      <c r="A18" s="32" t="s">
        <v>4</v>
      </c>
      <c r="B18" s="29">
        <f>SUM(B15:B17)</f>
        <v>900</v>
      </c>
      <c r="C18" s="76"/>
      <c r="D18" s="16">
        <f>SUM(D14:D17)</f>
        <v>1941.92</v>
      </c>
      <c r="E18" s="16">
        <f>SUM(E14:E17)</f>
        <v>2083.84</v>
      </c>
    </row>
    <row r="19" spans="1:5" ht="15">
      <c r="A19" s="35" t="s">
        <v>5</v>
      </c>
      <c r="B19" s="28">
        <f>B7</f>
        <v>0</v>
      </c>
      <c r="C19" s="70"/>
      <c r="D19" s="2">
        <f>(D7)</f>
        <v>0</v>
      </c>
      <c r="E19" s="2">
        <f>(E7)</f>
        <v>0</v>
      </c>
    </row>
    <row r="20" spans="1:5" ht="15">
      <c r="A20" s="32" t="s">
        <v>11</v>
      </c>
      <c r="B20" s="29">
        <f>SUM(B18:B19)</f>
        <v>900</v>
      </c>
      <c r="C20" s="76"/>
      <c r="D20" s="4">
        <f>SUM(D18:D19)</f>
        <v>1941.92</v>
      </c>
      <c r="E20" s="4">
        <f>SUM(E18:E19)</f>
        <v>2083.84</v>
      </c>
    </row>
    <row r="21" spans="1:5" ht="15">
      <c r="A21" s="33" t="s">
        <v>15</v>
      </c>
      <c r="B21" s="86">
        <v>0</v>
      </c>
      <c r="C21" s="70"/>
      <c r="D21" s="15">
        <v>0</v>
      </c>
      <c r="E21" s="15">
        <v>0</v>
      </c>
    </row>
    <row r="22" spans="1:5" ht="15.75" thickBot="1">
      <c r="A22" s="43" t="s">
        <v>6</v>
      </c>
      <c r="B22" s="30">
        <f>SUM(B20:B21)</f>
        <v>900</v>
      </c>
      <c r="C22" s="30"/>
      <c r="D22" s="8">
        <f>SUM(D20:D21)</f>
        <v>1941.92</v>
      </c>
      <c r="E22" s="22">
        <f>SUM(E20:E21)</f>
        <v>2083.84</v>
      </c>
    </row>
    <row r="23" spans="1:5" ht="15">
      <c r="A23" s="74"/>
      <c r="B23" s="87"/>
      <c r="C23" s="87"/>
      <c r="D23" s="87"/>
      <c r="E23" s="87"/>
    </row>
    <row r="24" spans="1:5" ht="15">
      <c r="A24" s="92" t="s">
        <v>35</v>
      </c>
      <c r="B24" s="87"/>
      <c r="C24" s="87"/>
      <c r="D24" s="87"/>
      <c r="E24" s="87"/>
    </row>
    <row r="25" spans="1:5" ht="15">
      <c r="A25" s="97" t="s">
        <v>36</v>
      </c>
      <c r="B25" s="87"/>
      <c r="C25" s="87"/>
      <c r="D25" s="87"/>
      <c r="E25" s="87"/>
    </row>
    <row r="26" spans="1:5" ht="15">
      <c r="A26" s="74"/>
      <c r="B26" s="87"/>
      <c r="C26" s="87"/>
      <c r="D26" s="87"/>
      <c r="E26" s="87"/>
    </row>
    <row r="27" spans="1:5" ht="15">
      <c r="A27" s="74"/>
      <c r="B27" s="87"/>
      <c r="C27" s="87"/>
      <c r="D27" s="87"/>
      <c r="E27" s="87"/>
    </row>
    <row r="28" spans="1:4" ht="12.75">
      <c r="A28" s="1"/>
      <c r="B28" s="88"/>
      <c r="C28" s="88"/>
      <c r="D28" s="88"/>
    </row>
  </sheetData>
  <sheetProtection/>
  <mergeCells count="2">
    <mergeCell ref="D9:E9"/>
    <mergeCell ref="D10:E10"/>
  </mergeCells>
  <printOptions/>
  <pageMargins left="0.25" right="0.25" top="1" bottom="1" header="0.5" footer="0.5"/>
  <pageSetup horizontalDpi="600" verticalDpi="600" orientation="landscape" r:id="rId1"/>
  <headerFooter alignWithMargins="0">
    <oddHeader>&amp;C&amp;"Times New Roman,Bold"&amp;12Work Applications for Hours of Employment</oddHeader>
    <oddFooter>&amp;CCreated by Margaret Mertes-Knoff CPRF, Wichita, KS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7.421875" style="0" bestFit="1" customWidth="1"/>
    <col min="2" max="2" width="9.140625" style="0" bestFit="1" customWidth="1"/>
    <col min="3" max="3" width="14.00390625" style="0" customWidth="1"/>
    <col min="4" max="4" width="15.8515625" style="0" customWidth="1"/>
    <col min="5" max="5" width="17.7109375" style="0" customWidth="1"/>
  </cols>
  <sheetData>
    <row r="1" spans="1:5" ht="27" thickBot="1">
      <c r="A1" s="57" t="s">
        <v>2</v>
      </c>
      <c r="B1" s="58" t="s">
        <v>7</v>
      </c>
      <c r="C1" s="90" t="s">
        <v>21</v>
      </c>
      <c r="D1" s="90" t="s">
        <v>21</v>
      </c>
      <c r="E1" s="91" t="s">
        <v>22</v>
      </c>
    </row>
    <row r="2" spans="1:5" ht="15">
      <c r="A2" s="59"/>
      <c r="B2" s="66"/>
      <c r="C2" s="68">
        <v>41091</v>
      </c>
      <c r="D2" s="68">
        <v>41122</v>
      </c>
      <c r="E2" s="69">
        <v>41153</v>
      </c>
    </row>
    <row r="3" spans="1:5" ht="15">
      <c r="A3" s="60" t="s">
        <v>17</v>
      </c>
      <c r="B3" s="44"/>
      <c r="C3" s="17">
        <v>4</v>
      </c>
      <c r="D3" s="17">
        <v>4</v>
      </c>
      <c r="E3" s="17">
        <v>4</v>
      </c>
    </row>
    <row r="4" spans="1:5" ht="15">
      <c r="A4" s="61" t="s">
        <v>18</v>
      </c>
      <c r="B4" s="45"/>
      <c r="C4" s="12">
        <v>20</v>
      </c>
      <c r="D4" s="12">
        <v>20</v>
      </c>
      <c r="E4" s="18">
        <v>20</v>
      </c>
    </row>
    <row r="5" spans="1:5" ht="15">
      <c r="A5" s="62" t="s">
        <v>8</v>
      </c>
      <c r="B5" s="46"/>
      <c r="C5" s="14">
        <f>C3*C4</f>
        <v>80</v>
      </c>
      <c r="D5" s="14">
        <f>D3*D4</f>
        <v>80</v>
      </c>
      <c r="E5" s="19">
        <f>E3*E4</f>
        <v>80</v>
      </c>
    </row>
    <row r="6" spans="1:5" ht="15">
      <c r="A6" s="62" t="s">
        <v>9</v>
      </c>
      <c r="B6" s="47">
        <v>0</v>
      </c>
      <c r="C6" s="10">
        <v>10</v>
      </c>
      <c r="D6" s="10">
        <v>10</v>
      </c>
      <c r="E6" s="11">
        <v>10</v>
      </c>
    </row>
    <row r="7" spans="1:5" ht="15">
      <c r="A7" s="63" t="s">
        <v>13</v>
      </c>
      <c r="B7" s="47">
        <v>0</v>
      </c>
      <c r="C7" s="4">
        <f>SUM(C5*C6)</f>
        <v>800</v>
      </c>
      <c r="D7" s="4">
        <f>SUM(D5*D6)</f>
        <v>800</v>
      </c>
      <c r="E7" s="5">
        <f>SUM(E5*E6)</f>
        <v>800</v>
      </c>
    </row>
    <row r="8" spans="1:5" ht="15">
      <c r="A8" s="64" t="s">
        <v>1</v>
      </c>
      <c r="B8" s="47">
        <v>0</v>
      </c>
      <c r="C8" s="2">
        <v>0</v>
      </c>
      <c r="D8" s="2">
        <v>0</v>
      </c>
      <c r="E8" s="3">
        <v>0</v>
      </c>
    </row>
    <row r="9" spans="1:5" ht="15.75" thickBot="1">
      <c r="A9" s="65" t="s">
        <v>12</v>
      </c>
      <c r="B9" s="67">
        <f>SUM(B7:B8)</f>
        <v>0</v>
      </c>
      <c r="C9" s="8">
        <f>SUM(C7:C8)</f>
        <v>800</v>
      </c>
      <c r="D9" s="8">
        <f>SUM(D7:D8)</f>
        <v>800</v>
      </c>
      <c r="E9" s="9">
        <f>SUM(E7:E8)</f>
        <v>800</v>
      </c>
    </row>
    <row r="10" spans="1:5" ht="15">
      <c r="A10" s="37" t="s">
        <v>37</v>
      </c>
      <c r="B10" s="48"/>
      <c r="C10" s="103" t="s">
        <v>26</v>
      </c>
      <c r="D10" s="104"/>
      <c r="E10" s="105"/>
    </row>
    <row r="11" spans="1:5" ht="15.75" thickBot="1">
      <c r="A11" s="38" t="s">
        <v>38</v>
      </c>
      <c r="B11" s="49"/>
      <c r="C11" s="106" t="s">
        <v>27</v>
      </c>
      <c r="D11" s="107"/>
      <c r="E11" s="108"/>
    </row>
    <row r="12" spans="1:5" ht="15.75" thickBot="1">
      <c r="A12" s="39" t="s">
        <v>0</v>
      </c>
      <c r="B12" s="50"/>
      <c r="C12" s="26"/>
      <c r="D12" s="26"/>
      <c r="E12" s="27"/>
    </row>
    <row r="13" spans="1:5" ht="15">
      <c r="A13" s="40" t="s">
        <v>20</v>
      </c>
      <c r="B13" s="51">
        <f>(B7)</f>
        <v>0</v>
      </c>
      <c r="C13" s="24">
        <v>0</v>
      </c>
      <c r="D13" s="24">
        <v>590.4</v>
      </c>
      <c r="E13" s="25">
        <v>590.4</v>
      </c>
    </row>
    <row r="14" spans="1:5" ht="15">
      <c r="A14" s="35" t="s">
        <v>19</v>
      </c>
      <c r="B14" s="47">
        <f>(B13*0.2)</f>
        <v>0</v>
      </c>
      <c r="C14" s="2">
        <f>-(C13*26%)</f>
        <v>0</v>
      </c>
      <c r="D14" s="2">
        <f>-(D13*26%)</f>
        <v>-153.504</v>
      </c>
      <c r="E14" s="3">
        <f>-(E13*26%)</f>
        <v>-153.504</v>
      </c>
    </row>
    <row r="15" spans="1:5" ht="15">
      <c r="A15" s="32" t="s">
        <v>10</v>
      </c>
      <c r="B15" s="52">
        <f>SUM(B13-B14)</f>
        <v>0</v>
      </c>
      <c r="C15" s="4">
        <f>SUM(C13:C14)</f>
        <v>0</v>
      </c>
      <c r="D15" s="4">
        <f>SUM(D13:D14)</f>
        <v>436.89599999999996</v>
      </c>
      <c r="E15" s="5">
        <f>SUM(E13:E14)</f>
        <v>436.89599999999996</v>
      </c>
    </row>
    <row r="16" spans="1:5" ht="15">
      <c r="A16" s="41" t="s">
        <v>3</v>
      </c>
      <c r="B16" s="53">
        <v>950</v>
      </c>
      <c r="C16" s="16">
        <v>950</v>
      </c>
      <c r="D16" s="16">
        <v>950</v>
      </c>
      <c r="E16" s="21">
        <v>950</v>
      </c>
    </row>
    <row r="17" spans="1:5" ht="15">
      <c r="A17" s="42" t="s">
        <v>16</v>
      </c>
      <c r="B17" s="47">
        <v>0</v>
      </c>
      <c r="C17" s="15">
        <v>0</v>
      </c>
      <c r="D17" s="15">
        <v>0</v>
      </c>
      <c r="E17" s="20">
        <v>0</v>
      </c>
    </row>
    <row r="18" spans="1:5" ht="15">
      <c r="A18" s="32" t="s">
        <v>4</v>
      </c>
      <c r="B18" s="53">
        <f>SUM(B15:B17)</f>
        <v>950</v>
      </c>
      <c r="C18" s="16">
        <f>SUM(C15:C17)</f>
        <v>950</v>
      </c>
      <c r="D18" s="16">
        <f>SUM(D15:D17)</f>
        <v>1386.896</v>
      </c>
      <c r="E18" s="21">
        <f>SUM(E15:E17)</f>
        <v>1386.896</v>
      </c>
    </row>
    <row r="19" spans="1:5" ht="15">
      <c r="A19" s="35" t="s">
        <v>5</v>
      </c>
      <c r="B19" s="47">
        <f>B8</f>
        <v>0</v>
      </c>
      <c r="C19" s="2">
        <f>(C8)</f>
        <v>0</v>
      </c>
      <c r="D19" s="2">
        <f>(D8)</f>
        <v>0</v>
      </c>
      <c r="E19" s="3">
        <f>(E8)</f>
        <v>0</v>
      </c>
    </row>
    <row r="20" spans="1:5" ht="15">
      <c r="A20" s="32" t="s">
        <v>11</v>
      </c>
      <c r="B20" s="53">
        <f>SUM(B18:B19)</f>
        <v>950</v>
      </c>
      <c r="C20" s="4">
        <f>SUM(C18:C19)</f>
        <v>950</v>
      </c>
      <c r="D20" s="4">
        <f>SUM(D18:D19)</f>
        <v>1386.896</v>
      </c>
      <c r="E20" s="5">
        <f>SUM(E18:E19)</f>
        <v>1386.896</v>
      </c>
    </row>
    <row r="21" spans="1:5" ht="15">
      <c r="A21" s="33" t="s">
        <v>15</v>
      </c>
      <c r="B21" s="54">
        <v>0</v>
      </c>
      <c r="C21" s="6">
        <v>0</v>
      </c>
      <c r="D21" s="6">
        <v>0</v>
      </c>
      <c r="E21" s="7">
        <v>0</v>
      </c>
    </row>
    <row r="22" spans="1:5" ht="15.75" thickBot="1">
      <c r="A22" s="43" t="s">
        <v>6</v>
      </c>
      <c r="B22" s="55">
        <f>SUM(B20:B21)</f>
        <v>950</v>
      </c>
      <c r="C22" s="8">
        <f>SUM(C20:C21)</f>
        <v>950</v>
      </c>
      <c r="D22" s="8">
        <f>SUM(D20:D21)</f>
        <v>1386.896</v>
      </c>
      <c r="E22" s="9">
        <f>SUM(E20:E21)</f>
        <v>1386.896</v>
      </c>
    </row>
    <row r="23" spans="1:5" ht="18">
      <c r="A23" s="56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</sheetData>
  <sheetProtection/>
  <mergeCells count="2">
    <mergeCell ref="C10:E10"/>
    <mergeCell ref="C11:E11"/>
  </mergeCells>
  <printOptions/>
  <pageMargins left="0.25" right="0.25" top="1" bottom="1" header="0.5" footer="0.5"/>
  <pageSetup horizontalDpi="600" verticalDpi="600" orientation="landscape" r:id="rId1"/>
  <headerFooter alignWithMargins="0">
    <oddHeader>&amp;LEstimation of Possibe Part-time Earnings&amp;C&amp;"Times New Roman,Bold"&amp;12Work Applications for Hours of Employment</oddHeader>
    <oddFooter>&amp;CCreated by Margaret Mertes-Knoff CPRF, Wichita, KS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MargaretM</dc:creator>
  <cp:keywords/>
  <dc:description/>
  <cp:lastModifiedBy>Blume, Susan</cp:lastModifiedBy>
  <cp:lastPrinted>2012-09-20T19:59:05Z</cp:lastPrinted>
  <dcterms:created xsi:type="dcterms:W3CDTF">2002-08-15T14:44:06Z</dcterms:created>
  <dcterms:modified xsi:type="dcterms:W3CDTF">2012-09-24T21:16:14Z</dcterms:modified>
  <cp:category/>
  <cp:version/>
  <cp:contentType/>
  <cp:contentStatus/>
</cp:coreProperties>
</file>