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9312" activeTab="0"/>
  </bookViews>
  <sheets>
    <sheet name="Individual" sheetId="1" r:id="rId1"/>
    <sheet name="Couple" sheetId="2" r:id="rId2"/>
  </sheets>
  <definedNames>
    <definedName name="_xlnm.Print_Area" localSheetId="1">'Couple'!$A$1:$E$29</definedName>
    <definedName name="_xlnm.Print_Area" localSheetId="0">'Individual'!$A$1:$E$29</definedName>
    <definedName name="Z_24783D8D_6812_4503_A2C0_C0BCC5204272_.wvu.PrintArea" localSheetId="1" hidden="1">'Couple'!$A$1:$E$29</definedName>
    <definedName name="Z_24783D8D_6812_4503_A2C0_C0BCC5204272_.wvu.PrintArea" localSheetId="0" hidden="1">'Individual'!$A$1:$E$29</definedName>
    <definedName name="Z_EFBCACB9_9D62_4224_8C90_64D4F4F98392_.wvu.PrintArea" localSheetId="1" hidden="1">'Couple'!$A$1:$E$29</definedName>
    <definedName name="Z_EFBCACB9_9D62_4224_8C90_64D4F4F98392_.wvu.PrintArea" localSheetId="0" hidden="1">'Individual'!$A$1:$E$29</definedName>
  </definedNames>
  <calcPr fullCalcOnLoad="1"/>
</workbook>
</file>

<file path=xl/sharedStrings.xml><?xml version="1.0" encoding="utf-8"?>
<sst xmlns="http://schemas.openxmlformats.org/spreadsheetml/2006/main" count="66" uniqueCount="33">
  <si>
    <t>Calculate Countable Earnings</t>
  </si>
  <si>
    <t>Benefit Only</t>
  </si>
  <si>
    <t>Less Student Earned Income Credit</t>
  </si>
  <si>
    <t>Less General Income Exclusion</t>
  </si>
  <si>
    <t>Subtotal</t>
  </si>
  <si>
    <t>Less Earned Exclusion</t>
  </si>
  <si>
    <t>Less IRWE's (approved)</t>
  </si>
  <si>
    <t>Less PASS (approved)</t>
  </si>
  <si>
    <t>Calculate SSI Payment</t>
  </si>
  <si>
    <t>SSI Due</t>
  </si>
  <si>
    <t>Monthly Income</t>
  </si>
  <si>
    <t>Gross Received Income</t>
  </si>
  <si>
    <t>Less est.24% taxes</t>
  </si>
  <si>
    <t>Net Earned Income</t>
  </si>
  <si>
    <t xml:space="preserve">Add Received SSI </t>
  </si>
  <si>
    <t>Less Overpayment adjustment</t>
  </si>
  <si>
    <t>Total Income</t>
  </si>
  <si>
    <t>Deduct IRWE (paid)</t>
  </si>
  <si>
    <t>Deduct PASS</t>
  </si>
  <si>
    <t>Adjusted Total Income</t>
  </si>
  <si>
    <t>Deduct Personal (IRWE) Costs</t>
  </si>
  <si>
    <t>Budget Income</t>
  </si>
  <si>
    <t>Work Part-Time</t>
  </si>
  <si>
    <t>Work Full-time</t>
  </si>
  <si>
    <t>Combined gross from all pay checks</t>
  </si>
  <si>
    <t>Subtract</t>
  </si>
  <si>
    <t>Less any reduction from SSA</t>
  </si>
  <si>
    <t>Breakeven SSI w/1619b</t>
  </si>
  <si>
    <r>
      <t xml:space="preserve">Breakeven SSI w/1619b </t>
    </r>
    <r>
      <rPr>
        <sz val="8"/>
        <rFont val="Times New Roman"/>
        <family val="1"/>
      </rPr>
      <t>for worker only</t>
    </r>
  </si>
  <si>
    <t>Federal Benefit Rate  2012</t>
  </si>
  <si>
    <t>Countable Earned Income (CEI)</t>
  </si>
  <si>
    <t>Divide in half (Countable Earned Income)</t>
  </si>
  <si>
    <t>Less Countable Earned Income (CEI)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</si>
</sst>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8" fontId="3" fillId="0" borderId="12" xfId="44" applyNumberFormat="1" applyFont="1" applyFill="1" applyBorder="1" applyAlignment="1">
      <alignment horizontal="right"/>
    </xf>
    <xf numFmtId="8" fontId="2" fillId="0" borderId="13" xfId="44" applyNumberFormat="1" applyFont="1" applyFill="1" applyBorder="1" applyAlignment="1">
      <alignment horizontal="right"/>
    </xf>
    <xf numFmtId="8" fontId="2" fillId="0" borderId="14" xfId="44" applyNumberFormat="1" applyFont="1" applyFill="1" applyBorder="1" applyAlignment="1">
      <alignment horizontal="right"/>
    </xf>
    <xf numFmtId="8" fontId="4" fillId="0" borderId="13" xfId="44" applyNumberFormat="1" applyFont="1" applyFill="1" applyBorder="1" applyAlignment="1">
      <alignment horizontal="right"/>
    </xf>
    <xf numFmtId="8" fontId="4" fillId="0" borderId="14" xfId="44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8" fontId="3" fillId="0" borderId="16" xfId="44" applyNumberFormat="1" applyFont="1" applyFill="1" applyBorder="1" applyAlignment="1">
      <alignment horizontal="right"/>
    </xf>
    <xf numFmtId="8" fontId="3" fillId="0" borderId="17" xfId="44" applyNumberFormat="1" applyFont="1" applyFill="1" applyBorder="1" applyAlignment="1">
      <alignment horizontal="right"/>
    </xf>
    <xf numFmtId="8" fontId="3" fillId="0" borderId="18" xfId="44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8" fontId="2" fillId="0" borderId="17" xfId="44" applyNumberFormat="1" applyFont="1" applyFill="1" applyBorder="1" applyAlignment="1">
      <alignment horizontal="right"/>
    </xf>
    <xf numFmtId="8" fontId="2" fillId="0" borderId="18" xfId="44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8" fontId="2" fillId="0" borderId="20" xfId="44" applyNumberFormat="1" applyFont="1" applyFill="1" applyBorder="1" applyAlignment="1">
      <alignment horizontal="right"/>
    </xf>
    <xf numFmtId="8" fontId="5" fillId="0" borderId="21" xfId="44" applyNumberFormat="1" applyFont="1" applyFill="1" applyBorder="1" applyAlignment="1" applyProtection="1">
      <alignment vertical="top" wrapText="1"/>
      <protection locked="0"/>
    </xf>
    <xf numFmtId="8" fontId="5" fillId="0" borderId="22" xfId="44" applyNumberFormat="1" applyFont="1" applyFill="1" applyBorder="1" applyAlignment="1" applyProtection="1">
      <alignment vertical="top" wrapText="1"/>
      <protection locked="0"/>
    </xf>
    <xf numFmtId="0" fontId="2" fillId="33" borderId="23" xfId="0" applyFont="1" applyFill="1" applyBorder="1" applyAlignment="1">
      <alignment/>
    </xf>
    <xf numFmtId="8" fontId="3" fillId="0" borderId="24" xfId="44" applyNumberFormat="1" applyFont="1" applyFill="1" applyBorder="1" applyAlignment="1">
      <alignment horizontal="right"/>
    </xf>
    <xf numFmtId="8" fontId="3" fillId="0" borderId="25" xfId="44" applyNumberFormat="1" applyFont="1" applyFill="1" applyBorder="1" applyAlignment="1">
      <alignment horizontal="right"/>
    </xf>
    <xf numFmtId="8" fontId="3" fillId="0" borderId="26" xfId="44" applyNumberFormat="1" applyFont="1" applyFill="1" applyBorder="1" applyAlignment="1">
      <alignment horizontal="right"/>
    </xf>
    <xf numFmtId="8" fontId="2" fillId="0" borderId="12" xfId="44" applyNumberFormat="1" applyFont="1" applyFill="1" applyBorder="1" applyAlignment="1">
      <alignment horizontal="right"/>
    </xf>
    <xf numFmtId="8" fontId="2" fillId="0" borderId="27" xfId="44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8" fontId="2" fillId="0" borderId="29" xfId="44" applyNumberFormat="1" applyFont="1" applyFill="1" applyBorder="1" applyAlignment="1">
      <alignment horizontal="right"/>
    </xf>
    <xf numFmtId="8" fontId="2" fillId="0" borderId="30" xfId="44" applyNumberFormat="1" applyFont="1" applyFill="1" applyBorder="1" applyAlignment="1">
      <alignment horizontal="right"/>
    </xf>
    <xf numFmtId="8" fontId="2" fillId="0" borderId="31" xfId="44" applyNumberFormat="1" applyFont="1" applyFill="1" applyBorder="1" applyAlignment="1">
      <alignment horizontal="right"/>
    </xf>
    <xf numFmtId="8" fontId="3" fillId="0" borderId="32" xfId="44" applyNumberFormat="1" applyFont="1" applyFill="1" applyBorder="1" applyAlignment="1">
      <alignment horizontal="right"/>
    </xf>
    <xf numFmtId="8" fontId="2" fillId="0" borderId="32" xfId="44" applyNumberFormat="1" applyFont="1" applyFill="1" applyBorder="1" applyAlignment="1">
      <alignment horizontal="right"/>
    </xf>
    <xf numFmtId="8" fontId="2" fillId="0" borderId="16" xfId="44" applyNumberFormat="1" applyFont="1" applyFill="1" applyBorder="1" applyAlignment="1">
      <alignment horizontal="right"/>
    </xf>
    <xf numFmtId="8" fontId="2" fillId="0" borderId="33" xfId="44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8" fontId="2" fillId="0" borderId="35" xfId="44" applyNumberFormat="1" applyFont="1" applyFill="1" applyBorder="1" applyAlignment="1">
      <alignment horizontal="right"/>
    </xf>
    <xf numFmtId="8" fontId="2" fillId="0" borderId="36" xfId="44" applyNumberFormat="1" applyFont="1" applyFill="1" applyBorder="1" applyAlignment="1">
      <alignment horizontal="right"/>
    </xf>
    <xf numFmtId="8" fontId="2" fillId="0" borderId="37" xfId="44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8" fontId="3" fillId="0" borderId="38" xfId="44" applyNumberFormat="1" applyFont="1" applyFill="1" applyBorder="1" applyAlignment="1">
      <alignment horizontal="right"/>
    </xf>
    <xf numFmtId="8" fontId="3" fillId="0" borderId="13" xfId="44" applyNumberFormat="1" applyFont="1" applyFill="1" applyBorder="1" applyAlignment="1">
      <alignment horizontal="right"/>
    </xf>
    <xf numFmtId="8" fontId="3" fillId="0" borderId="14" xfId="44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8" fontId="3" fillId="0" borderId="35" xfId="44" applyNumberFormat="1" applyFont="1" applyFill="1" applyBorder="1" applyAlignment="1">
      <alignment horizontal="right"/>
    </xf>
    <xf numFmtId="8" fontId="3" fillId="0" borderId="36" xfId="44" applyNumberFormat="1" applyFont="1" applyFill="1" applyBorder="1" applyAlignment="1">
      <alignment horizontal="right"/>
    </xf>
    <xf numFmtId="8" fontId="3" fillId="0" borderId="37" xfId="44" applyNumberFormat="1" applyFont="1" applyFill="1" applyBorder="1" applyAlignment="1">
      <alignment horizontal="right"/>
    </xf>
    <xf numFmtId="8" fontId="2" fillId="33" borderId="39" xfId="44" applyNumberFormat="1" applyFont="1" applyFill="1" applyBorder="1" applyAlignment="1">
      <alignment horizontal="right"/>
    </xf>
    <xf numFmtId="8" fontId="2" fillId="0" borderId="40" xfId="44" applyNumberFormat="1" applyFont="1" applyFill="1" applyBorder="1" applyAlignment="1">
      <alignment horizontal="right"/>
    </xf>
    <xf numFmtId="8" fontId="2" fillId="33" borderId="41" xfId="44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8" fontId="5" fillId="16" borderId="21" xfId="44" applyNumberFormat="1" applyFont="1" applyFill="1" applyBorder="1" applyAlignment="1" applyProtection="1">
      <alignment vertical="top" wrapText="1"/>
      <protection locked="0"/>
    </xf>
    <xf numFmtId="8" fontId="5" fillId="16" borderId="42" xfId="44" applyNumberFormat="1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8" fontId="41" fillId="0" borderId="17" xfId="44" applyNumberFormat="1" applyFont="1" applyFill="1" applyBorder="1" applyAlignment="1">
      <alignment horizontal="right"/>
    </xf>
    <xf numFmtId="8" fontId="41" fillId="0" borderId="18" xfId="44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8" fontId="2" fillId="13" borderId="35" xfId="44" applyNumberFormat="1" applyFont="1" applyFill="1" applyBorder="1" applyAlignment="1">
      <alignment horizontal="right"/>
    </xf>
    <xf numFmtId="8" fontId="2" fillId="13" borderId="36" xfId="44" applyNumberFormat="1" applyFont="1" applyFill="1" applyBorder="1" applyAlignment="1">
      <alignment horizontal="right"/>
    </xf>
    <xf numFmtId="8" fontId="2" fillId="13" borderId="37" xfId="44" applyNumberFormat="1" applyFont="1" applyFill="1" applyBorder="1" applyAlignment="1">
      <alignment horizontal="right"/>
    </xf>
    <xf numFmtId="0" fontId="2" fillId="19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A5" sqref="A5"/>
    </sheetView>
  </sheetViews>
  <sheetFormatPr defaultColWidth="9.140625" defaultRowHeight="12.75"/>
  <cols>
    <col min="1" max="1" width="36.421875" style="0" customWidth="1"/>
    <col min="2" max="2" width="15.7109375" style="0" customWidth="1"/>
    <col min="3" max="3" width="20.28125" style="50" customWidth="1"/>
    <col min="4" max="4" width="15.7109375" style="50" customWidth="1"/>
    <col min="5" max="5" width="34.8515625" style="50" bestFit="1" customWidth="1"/>
  </cols>
  <sheetData>
    <row r="1" spans="1:5" ht="15.75" thickBot="1">
      <c r="A1" s="1" t="s">
        <v>0</v>
      </c>
      <c r="B1" s="54" t="s">
        <v>1</v>
      </c>
      <c r="C1" s="55" t="s">
        <v>22</v>
      </c>
      <c r="D1" s="55" t="s">
        <v>23</v>
      </c>
      <c r="E1" s="56" t="s">
        <v>27</v>
      </c>
    </row>
    <row r="2" spans="1:5" ht="15">
      <c r="A2" s="2" t="s">
        <v>24</v>
      </c>
      <c r="B2" s="3"/>
      <c r="C2" s="4">
        <v>500</v>
      </c>
      <c r="D2" s="4">
        <v>800</v>
      </c>
      <c r="E2" s="5">
        <v>1433</v>
      </c>
    </row>
    <row r="3" spans="1:5" ht="15.75" customHeight="1">
      <c r="A3" s="38" t="s">
        <v>2</v>
      </c>
      <c r="B3" s="3"/>
      <c r="C3" s="6">
        <v>0</v>
      </c>
      <c r="D3" s="6">
        <v>0</v>
      </c>
      <c r="E3" s="7">
        <v>0</v>
      </c>
    </row>
    <row r="4" spans="1:5" ht="15">
      <c r="A4" s="2" t="s">
        <v>30</v>
      </c>
      <c r="B4" s="3"/>
      <c r="C4" s="4">
        <f>SUM(C2:C3)</f>
        <v>500</v>
      </c>
      <c r="D4" s="4">
        <f>SUM(D2:D3)</f>
        <v>800</v>
      </c>
      <c r="E4" s="5">
        <f>SUM(E2:E3)</f>
        <v>1433</v>
      </c>
    </row>
    <row r="5" spans="1:5" ht="15">
      <c r="A5" s="8" t="s">
        <v>3</v>
      </c>
      <c r="B5" s="9"/>
      <c r="C5" s="10">
        <v>-20</v>
      </c>
      <c r="D5" s="10">
        <v>-20</v>
      </c>
      <c r="E5" s="11">
        <v>-20</v>
      </c>
    </row>
    <row r="6" spans="1:5" ht="15">
      <c r="A6" s="12" t="s">
        <v>4</v>
      </c>
      <c r="B6" s="9"/>
      <c r="C6" s="13">
        <f>SUM(C4:C5)</f>
        <v>480</v>
      </c>
      <c r="D6" s="13">
        <f>SUM(D4:D5)</f>
        <v>780</v>
      </c>
      <c r="E6" s="14">
        <f>SUM(E4:E5)</f>
        <v>1413</v>
      </c>
    </row>
    <row r="7" spans="1:5" ht="15">
      <c r="A7" s="8" t="s">
        <v>5</v>
      </c>
      <c r="B7" s="9"/>
      <c r="C7" s="10">
        <v>-65</v>
      </c>
      <c r="D7" s="10">
        <v>-65</v>
      </c>
      <c r="E7" s="11">
        <v>-65</v>
      </c>
    </row>
    <row r="8" spans="1:5" ht="15">
      <c r="A8" s="12" t="s">
        <v>4</v>
      </c>
      <c r="B8" s="9"/>
      <c r="C8" s="13">
        <f>SUM(C6:C7)</f>
        <v>415</v>
      </c>
      <c r="D8" s="13">
        <f>SUM(D6:D7)</f>
        <v>715</v>
      </c>
      <c r="E8" s="14">
        <f>SUM(E6:E7)</f>
        <v>1348</v>
      </c>
    </row>
    <row r="9" spans="1:5" ht="15">
      <c r="A9" s="8" t="s">
        <v>6</v>
      </c>
      <c r="B9" s="9"/>
      <c r="C9" s="10">
        <v>0</v>
      </c>
      <c r="D9" s="10">
        <v>0</v>
      </c>
      <c r="E9" s="11">
        <v>0</v>
      </c>
    </row>
    <row r="10" spans="1:5" ht="15">
      <c r="A10" s="12" t="s">
        <v>4</v>
      </c>
      <c r="B10" s="9"/>
      <c r="C10" s="13">
        <f>SUM(C8:C9)</f>
        <v>415</v>
      </c>
      <c r="D10" s="13">
        <f>SUM(D8:D9)</f>
        <v>715</v>
      </c>
      <c r="E10" s="14">
        <f>SUM(E8:E9)</f>
        <v>1348</v>
      </c>
    </row>
    <row r="11" spans="1:5" ht="15">
      <c r="A11" s="8" t="s">
        <v>31</v>
      </c>
      <c r="B11" s="9"/>
      <c r="C11" s="10">
        <f>(C10/2)</f>
        <v>207.5</v>
      </c>
      <c r="D11" s="10">
        <f>(D10/2)</f>
        <v>357.5</v>
      </c>
      <c r="E11" s="11">
        <f>(E10/2)</f>
        <v>674</v>
      </c>
    </row>
    <row r="12" spans="1:5" ht="15">
      <c r="A12" s="12" t="s">
        <v>7</v>
      </c>
      <c r="B12" s="9"/>
      <c r="C12" s="10">
        <v>0</v>
      </c>
      <c r="D12" s="10">
        <v>0</v>
      </c>
      <c r="E12" s="11">
        <v>0</v>
      </c>
    </row>
    <row r="13" spans="1:5" ht="15.75" thickBot="1">
      <c r="A13" s="15" t="s">
        <v>30</v>
      </c>
      <c r="B13" s="16"/>
      <c r="C13" s="17">
        <f>IF(C11&gt;C12,(C11-C12),(0))</f>
        <v>207.5</v>
      </c>
      <c r="D13" s="17">
        <f>IF(D11&gt;D12,(D11-D12),(0))</f>
        <v>357.5</v>
      </c>
      <c r="E13" s="18">
        <f>IF(E11&gt;E12,(E11-E12),(0))</f>
        <v>674</v>
      </c>
    </row>
    <row r="14" spans="1:5" ht="16.5" thickBot="1" thickTop="1">
      <c r="A14" s="19" t="s">
        <v>8</v>
      </c>
      <c r="B14" s="20"/>
      <c r="C14" s="21"/>
      <c r="D14" s="21"/>
      <c r="E14" s="22"/>
    </row>
    <row r="15" spans="1:5" ht="15">
      <c r="A15" s="2" t="s">
        <v>29</v>
      </c>
      <c r="B15" s="23">
        <v>698</v>
      </c>
      <c r="C15" s="23">
        <v>698</v>
      </c>
      <c r="D15" s="23">
        <v>698</v>
      </c>
      <c r="E15" s="24">
        <v>698</v>
      </c>
    </row>
    <row r="16" spans="1:5" ht="15">
      <c r="A16" s="8" t="s">
        <v>32</v>
      </c>
      <c r="B16" s="9"/>
      <c r="C16" s="10">
        <f>(C13)</f>
        <v>207.5</v>
      </c>
      <c r="D16" s="10">
        <f>(D13)</f>
        <v>357.5</v>
      </c>
      <c r="E16" s="11">
        <f>(E13)</f>
        <v>674</v>
      </c>
    </row>
    <row r="17" spans="1:5" ht="15.75" thickBot="1">
      <c r="A17" s="53" t="s">
        <v>9</v>
      </c>
      <c r="B17" s="51">
        <f>IF(B15&gt;B16,(B15-B16),(0))</f>
        <v>698</v>
      </c>
      <c r="C17" s="51">
        <f>IF(C15&gt;C16,C15-C16,0)</f>
        <v>490.5</v>
      </c>
      <c r="D17" s="51">
        <f>IF(D15&gt;D16,D15-D16,0)</f>
        <v>340.5</v>
      </c>
      <c r="E17" s="52">
        <f>IF(E15&gt;E16,E15-E16,0)</f>
        <v>24</v>
      </c>
    </row>
    <row r="18" spans="1:5" ht="16.5" thickBot="1" thickTop="1">
      <c r="A18" s="25" t="s">
        <v>10</v>
      </c>
      <c r="B18" s="20"/>
      <c r="C18" s="21"/>
      <c r="D18" s="21"/>
      <c r="E18" s="22"/>
    </row>
    <row r="19" spans="1:5" ht="15">
      <c r="A19" s="26" t="s">
        <v>11</v>
      </c>
      <c r="B19" s="27"/>
      <c r="C19" s="28">
        <f>(C2)</f>
        <v>500</v>
      </c>
      <c r="D19" s="28">
        <f>(D2)</f>
        <v>800</v>
      </c>
      <c r="E19" s="29">
        <f>(E2)</f>
        <v>1433</v>
      </c>
    </row>
    <row r="20" spans="1:5" ht="15">
      <c r="A20" s="8" t="s">
        <v>12</v>
      </c>
      <c r="B20" s="30"/>
      <c r="C20" s="10">
        <f>-(C19*24%)</f>
        <v>-120</v>
      </c>
      <c r="D20" s="10">
        <f>-(D19*24%)</f>
        <v>-192</v>
      </c>
      <c r="E20" s="11">
        <f>-(E19*24%)</f>
        <v>-343.91999999999996</v>
      </c>
    </row>
    <row r="21" spans="1:5" ht="15">
      <c r="A21" s="12" t="s">
        <v>13</v>
      </c>
      <c r="B21" s="31"/>
      <c r="C21" s="13">
        <f>SUM(C19:C20)</f>
        <v>380</v>
      </c>
      <c r="D21" s="13">
        <f>SUM(D19:D20)</f>
        <v>608</v>
      </c>
      <c r="E21" s="14">
        <f>SUM(E19:E20)</f>
        <v>1089.08</v>
      </c>
    </row>
    <row r="22" spans="1:5" ht="15">
      <c r="A22" s="12" t="s">
        <v>14</v>
      </c>
      <c r="B22" s="31">
        <f>(B17)</f>
        <v>698</v>
      </c>
      <c r="C22" s="32">
        <f>(C17)</f>
        <v>490.5</v>
      </c>
      <c r="D22" s="32">
        <f>(D17)</f>
        <v>340.5</v>
      </c>
      <c r="E22" s="33">
        <f>(E17)</f>
        <v>24</v>
      </c>
    </row>
    <row r="23" spans="1:5" ht="15">
      <c r="A23" s="63" t="s">
        <v>26</v>
      </c>
      <c r="B23" s="30">
        <v>0</v>
      </c>
      <c r="C23" s="30">
        <v>0</v>
      </c>
      <c r="D23" s="30">
        <v>0</v>
      </c>
      <c r="E23" s="30">
        <v>0</v>
      </c>
    </row>
    <row r="24" spans="1:5" ht="15.75" thickBot="1">
      <c r="A24" s="34" t="s">
        <v>16</v>
      </c>
      <c r="B24" s="60">
        <f>SUM(B22:B23)</f>
        <v>698</v>
      </c>
      <c r="C24" s="61">
        <f>SUM(C21:C23)</f>
        <v>870.5</v>
      </c>
      <c r="D24" s="61">
        <f>SUM(D21:D23)</f>
        <v>948.5</v>
      </c>
      <c r="E24" s="62">
        <f>SUM(E21:E23)</f>
        <v>1113.08</v>
      </c>
    </row>
    <row r="25" spans="1:5" ht="15">
      <c r="A25" s="38" t="s">
        <v>17</v>
      </c>
      <c r="B25" s="39"/>
      <c r="C25" s="40">
        <f>C9</f>
        <v>0</v>
      </c>
      <c r="D25" s="40">
        <f>D9</f>
        <v>0</v>
      </c>
      <c r="E25" s="41">
        <f>E9</f>
        <v>0</v>
      </c>
    </row>
    <row r="26" spans="1:5" ht="15">
      <c r="A26" s="12" t="s">
        <v>18</v>
      </c>
      <c r="B26" s="31"/>
      <c r="C26" s="10">
        <f>C12</f>
        <v>0</v>
      </c>
      <c r="D26" s="10">
        <f>D12</f>
        <v>0</v>
      </c>
      <c r="E26" s="11">
        <f>E12</f>
        <v>0</v>
      </c>
    </row>
    <row r="27" spans="1:5" ht="15">
      <c r="A27" s="12" t="s">
        <v>19</v>
      </c>
      <c r="B27" s="31">
        <f>SUM(B24:B26)</f>
        <v>698</v>
      </c>
      <c r="C27" s="13">
        <f>SUM(C24:C26)</f>
        <v>870.5</v>
      </c>
      <c r="D27" s="13">
        <f>SUM(D24:D26)</f>
        <v>948.5</v>
      </c>
      <c r="E27" s="14">
        <f>SUM(E24:E26)</f>
        <v>1113.08</v>
      </c>
    </row>
    <row r="28" spans="1:5" ht="15.75" thickBot="1">
      <c r="A28" s="42" t="s">
        <v>20</v>
      </c>
      <c r="B28" s="43"/>
      <c r="C28" s="44"/>
      <c r="D28" s="44"/>
      <c r="E28" s="45"/>
    </row>
    <row r="29" spans="1:5" ht="15.75" thickBot="1">
      <c r="A29" s="1" t="s">
        <v>21</v>
      </c>
      <c r="B29" s="46">
        <f>SUM(B27:B28)</f>
        <v>698</v>
      </c>
      <c r="C29" s="47">
        <f>SUM(C27:C28)</f>
        <v>870.5</v>
      </c>
      <c r="D29" s="47">
        <f>SUM(D27:D28)</f>
        <v>948.5</v>
      </c>
      <c r="E29" s="48">
        <f>SUM(E27:E28)</f>
        <v>1113.08</v>
      </c>
    </row>
    <row r="32" spans="1:2" ht="12.75">
      <c r="A32" s="49"/>
      <c r="B32" s="49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&amp;C&amp;"Times New Roman,Bold"&amp;12Work Applications for Hours of Employment</oddHeader>
    <oddFooter>&amp;CCreated by Margaret Mertes-Knoff CPRF, Wichita, KS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E3" sqref="E3"/>
    </sheetView>
  </sheetViews>
  <sheetFormatPr defaultColWidth="9.140625" defaultRowHeight="12.75"/>
  <cols>
    <col min="1" max="1" width="36.421875" style="0" customWidth="1"/>
    <col min="2" max="2" width="15.7109375" style="0" customWidth="1"/>
    <col min="3" max="3" width="20.28125" style="50" customWidth="1"/>
    <col min="4" max="4" width="15.7109375" style="50" customWidth="1"/>
    <col min="5" max="5" width="35.421875" style="50" customWidth="1"/>
  </cols>
  <sheetData>
    <row r="1" spans="1:5" ht="15.75" thickBot="1">
      <c r="A1" s="1" t="s">
        <v>0</v>
      </c>
      <c r="B1" s="54" t="s">
        <v>1</v>
      </c>
      <c r="C1" s="55" t="s">
        <v>22</v>
      </c>
      <c r="D1" s="55" t="s">
        <v>23</v>
      </c>
      <c r="E1" s="56" t="s">
        <v>28</v>
      </c>
    </row>
    <row r="2" spans="1:5" ht="15">
      <c r="A2" s="2" t="s">
        <v>24</v>
      </c>
      <c r="B2" s="3"/>
      <c r="C2" s="4">
        <v>500</v>
      </c>
      <c r="D2" s="4">
        <v>1000</v>
      </c>
      <c r="E2" s="5">
        <v>2200</v>
      </c>
    </row>
    <row r="3" spans="1:5" ht="15.75" customHeight="1">
      <c r="A3" s="38" t="s">
        <v>2</v>
      </c>
      <c r="B3" s="3"/>
      <c r="C3" s="6">
        <v>0</v>
      </c>
      <c r="D3" s="6">
        <v>0</v>
      </c>
      <c r="E3" s="7">
        <v>0</v>
      </c>
    </row>
    <row r="4" spans="1:5" ht="15">
      <c r="A4" s="2" t="s">
        <v>30</v>
      </c>
      <c r="B4" s="3"/>
      <c r="C4" s="4">
        <f>SUM(C2:C3)</f>
        <v>500</v>
      </c>
      <c r="D4" s="4">
        <f>SUM(D2:D3)</f>
        <v>1000</v>
      </c>
      <c r="E4" s="5">
        <f>SUM(E2:E3)</f>
        <v>2200</v>
      </c>
    </row>
    <row r="5" spans="1:5" ht="15">
      <c r="A5" s="8" t="s">
        <v>3</v>
      </c>
      <c r="B5" s="9"/>
      <c r="C5" s="10">
        <v>-20</v>
      </c>
      <c r="D5" s="10">
        <v>-20</v>
      </c>
      <c r="E5" s="11">
        <v>-20</v>
      </c>
    </row>
    <row r="6" spans="1:5" ht="15">
      <c r="A6" s="12" t="s">
        <v>4</v>
      </c>
      <c r="B6" s="9"/>
      <c r="C6" s="13">
        <f>SUM(C4:C5)</f>
        <v>480</v>
      </c>
      <c r="D6" s="13">
        <f>SUM(D4:D5)</f>
        <v>980</v>
      </c>
      <c r="E6" s="14">
        <f>SUM(E4:E5)</f>
        <v>2180</v>
      </c>
    </row>
    <row r="7" spans="1:5" ht="15">
      <c r="A7" s="8" t="s">
        <v>5</v>
      </c>
      <c r="B7" s="9"/>
      <c r="C7" s="10">
        <v>-65</v>
      </c>
      <c r="D7" s="10">
        <v>-65</v>
      </c>
      <c r="E7" s="11">
        <v>-65</v>
      </c>
    </row>
    <row r="8" spans="1:5" ht="15">
      <c r="A8" s="12" t="s">
        <v>4</v>
      </c>
      <c r="B8" s="9"/>
      <c r="C8" s="13">
        <f>SUM(C6:C7)</f>
        <v>415</v>
      </c>
      <c r="D8" s="13">
        <f>SUM(D6:D7)</f>
        <v>915</v>
      </c>
      <c r="E8" s="14">
        <f>SUM(E6:E7)</f>
        <v>2115</v>
      </c>
    </row>
    <row r="9" spans="1:5" ht="15">
      <c r="A9" s="8" t="s">
        <v>6</v>
      </c>
      <c r="B9" s="9"/>
      <c r="C9" s="10">
        <v>0</v>
      </c>
      <c r="D9" s="10">
        <v>0</v>
      </c>
      <c r="E9" s="11">
        <v>0</v>
      </c>
    </row>
    <row r="10" spans="1:5" ht="15">
      <c r="A10" s="12" t="s">
        <v>4</v>
      </c>
      <c r="B10" s="9"/>
      <c r="C10" s="13">
        <f>SUM(C8:C9)</f>
        <v>415</v>
      </c>
      <c r="D10" s="13">
        <f>SUM(D8:D9)</f>
        <v>915</v>
      </c>
      <c r="E10" s="14">
        <f>SUM(E8:E9)</f>
        <v>2115</v>
      </c>
    </row>
    <row r="11" spans="1:5" ht="15">
      <c r="A11" s="8" t="s">
        <v>31</v>
      </c>
      <c r="B11" s="9"/>
      <c r="C11" s="10">
        <f>(C10/2)</f>
        <v>207.5</v>
      </c>
      <c r="D11" s="10">
        <f>(D10/2)</f>
        <v>457.5</v>
      </c>
      <c r="E11" s="11">
        <f>(E10/2)</f>
        <v>1057.5</v>
      </c>
    </row>
    <row r="12" spans="1:5" ht="15">
      <c r="A12" s="12" t="s">
        <v>7</v>
      </c>
      <c r="B12" s="9"/>
      <c r="C12" s="10">
        <v>0</v>
      </c>
      <c r="D12" s="10">
        <v>0</v>
      </c>
      <c r="E12" s="11">
        <v>0</v>
      </c>
    </row>
    <row r="13" spans="1:5" ht="15.75" thickBot="1">
      <c r="A13" s="15" t="s">
        <v>30</v>
      </c>
      <c r="B13" s="16"/>
      <c r="C13" s="17">
        <f>IF(C11&gt;C12,(C11-C12),(0))</f>
        <v>207.5</v>
      </c>
      <c r="D13" s="17">
        <f>IF(D11&gt;D12,(D11-D12),(0))</f>
        <v>457.5</v>
      </c>
      <c r="E13" s="18">
        <f>IF(E11&gt;E12,(E11-E12),(0))</f>
        <v>1057.5</v>
      </c>
    </row>
    <row r="14" spans="1:5" ht="16.5" thickBot="1" thickTop="1">
      <c r="A14" s="19" t="s">
        <v>8</v>
      </c>
      <c r="B14" s="20"/>
      <c r="C14" s="21"/>
      <c r="D14" s="21"/>
      <c r="E14" s="22"/>
    </row>
    <row r="15" spans="1:5" ht="15">
      <c r="A15" s="64" t="s">
        <v>29</v>
      </c>
      <c r="B15" s="23">
        <v>1048</v>
      </c>
      <c r="C15" s="23">
        <v>1048</v>
      </c>
      <c r="D15" s="23">
        <v>1048</v>
      </c>
      <c r="E15" s="24">
        <v>1048</v>
      </c>
    </row>
    <row r="16" spans="1:5" ht="15">
      <c r="A16" s="59" t="s">
        <v>25</v>
      </c>
      <c r="B16" s="9"/>
      <c r="C16" s="57">
        <f>(C13)</f>
        <v>207.5</v>
      </c>
      <c r="D16" s="57">
        <f>(D13)</f>
        <v>457.5</v>
      </c>
      <c r="E16" s="58">
        <f>(E13)</f>
        <v>1057.5</v>
      </c>
    </row>
    <row r="17" spans="1:5" ht="15.75" thickBot="1">
      <c r="A17" s="53" t="s">
        <v>9</v>
      </c>
      <c r="B17" s="51">
        <f>IF(B15&gt;B16,(B15-B16),(0))</f>
        <v>1048</v>
      </c>
      <c r="C17" s="51">
        <f>IF(C15&gt;C16,C15-C16,0)</f>
        <v>840.5</v>
      </c>
      <c r="D17" s="51">
        <f>IF(D15&gt;D16,D15-D16,0)</f>
        <v>590.5</v>
      </c>
      <c r="E17" s="52">
        <f>IF(E15&gt;E16,E15-E16,0)</f>
        <v>0</v>
      </c>
    </row>
    <row r="18" spans="1:5" ht="16.5" thickBot="1" thickTop="1">
      <c r="A18" s="25" t="s">
        <v>10</v>
      </c>
      <c r="B18" s="20"/>
      <c r="C18" s="21"/>
      <c r="D18" s="21"/>
      <c r="E18" s="22"/>
    </row>
    <row r="19" spans="1:5" ht="15">
      <c r="A19" s="26" t="s">
        <v>11</v>
      </c>
      <c r="B19" s="27"/>
      <c r="C19" s="28">
        <f>(C2)</f>
        <v>500</v>
      </c>
      <c r="D19" s="28">
        <f>(D2)</f>
        <v>1000</v>
      </c>
      <c r="E19" s="29">
        <f>(E2)</f>
        <v>2200</v>
      </c>
    </row>
    <row r="20" spans="1:5" ht="15">
      <c r="A20" s="8" t="s">
        <v>12</v>
      </c>
      <c r="B20" s="30"/>
      <c r="C20" s="10">
        <f>-(C19*24%)</f>
        <v>-120</v>
      </c>
      <c r="D20" s="10">
        <f>-(D19*24%)</f>
        <v>-240</v>
      </c>
      <c r="E20" s="11">
        <f>-(E19*24%)</f>
        <v>-528</v>
      </c>
    </row>
    <row r="21" spans="1:5" ht="15">
      <c r="A21" s="12" t="s">
        <v>13</v>
      </c>
      <c r="B21" s="31"/>
      <c r="C21" s="13">
        <f>SUM(C19:C20)</f>
        <v>380</v>
      </c>
      <c r="D21" s="13">
        <f>SUM(D19:D20)</f>
        <v>760</v>
      </c>
      <c r="E21" s="14">
        <f>SUM(E19:E20)</f>
        <v>1672</v>
      </c>
    </row>
    <row r="22" spans="1:5" ht="15">
      <c r="A22" s="12" t="s">
        <v>14</v>
      </c>
      <c r="B22" s="31">
        <f>(B17)</f>
        <v>1048</v>
      </c>
      <c r="C22" s="32">
        <f>(C17)</f>
        <v>840.5</v>
      </c>
      <c r="D22" s="32">
        <f>(D17)</f>
        <v>590.5</v>
      </c>
      <c r="E22" s="33">
        <f>(E17)</f>
        <v>0</v>
      </c>
    </row>
    <row r="23" spans="1:5" ht="15">
      <c r="A23" s="8" t="s">
        <v>15</v>
      </c>
      <c r="B23" s="30"/>
      <c r="C23" s="13"/>
      <c r="D23" s="13"/>
      <c r="E23" s="14"/>
    </row>
    <row r="24" spans="1:5" ht="15.75" thickBot="1">
      <c r="A24" s="34" t="s">
        <v>16</v>
      </c>
      <c r="B24" s="35">
        <f>SUM(B21:B22)</f>
        <v>1048</v>
      </c>
      <c r="C24" s="36">
        <f>SUM(C21:C23)</f>
        <v>1220.5</v>
      </c>
      <c r="D24" s="36">
        <f>SUM(D21:D23)</f>
        <v>1350.5</v>
      </c>
      <c r="E24" s="37">
        <f>SUM(E21:E23)</f>
        <v>1672</v>
      </c>
    </row>
    <row r="25" spans="1:5" ht="15">
      <c r="A25" s="38" t="s">
        <v>17</v>
      </c>
      <c r="B25" s="39"/>
      <c r="C25" s="40">
        <f>C9</f>
        <v>0</v>
      </c>
      <c r="D25" s="40">
        <f>D9</f>
        <v>0</v>
      </c>
      <c r="E25" s="41">
        <f>E9</f>
        <v>0</v>
      </c>
    </row>
    <row r="26" spans="1:5" ht="15">
      <c r="A26" s="12" t="s">
        <v>18</v>
      </c>
      <c r="B26" s="31"/>
      <c r="C26" s="10">
        <f>C12</f>
        <v>0</v>
      </c>
      <c r="D26" s="10">
        <f>D12</f>
        <v>0</v>
      </c>
      <c r="E26" s="11">
        <f>E12</f>
        <v>0</v>
      </c>
    </row>
    <row r="27" spans="1:5" ht="15">
      <c r="A27" s="12" t="s">
        <v>19</v>
      </c>
      <c r="B27" s="31">
        <f>SUM(B24:B26)</f>
        <v>1048</v>
      </c>
      <c r="C27" s="13">
        <f>SUM(C24:C26)</f>
        <v>1220.5</v>
      </c>
      <c r="D27" s="13">
        <f>SUM(D24:D26)</f>
        <v>1350.5</v>
      </c>
      <c r="E27" s="14">
        <f>SUM(E24:E26)</f>
        <v>1672</v>
      </c>
    </row>
    <row r="28" spans="1:5" ht="15.75" thickBot="1">
      <c r="A28" s="42" t="s">
        <v>20</v>
      </c>
      <c r="B28" s="43"/>
      <c r="C28" s="44"/>
      <c r="D28" s="44"/>
      <c r="E28" s="45"/>
    </row>
    <row r="29" spans="1:5" ht="15.75" thickBot="1">
      <c r="A29" s="1" t="s">
        <v>21</v>
      </c>
      <c r="B29" s="46">
        <f>SUM(B27:B28)</f>
        <v>1048</v>
      </c>
      <c r="C29" s="47">
        <f>SUM(C27:C28)</f>
        <v>1220.5</v>
      </c>
      <c r="D29" s="47">
        <f>SUM(D27:D28)</f>
        <v>1350.5</v>
      </c>
      <c r="E29" s="48">
        <f>SUM(E27:E28)</f>
        <v>1672</v>
      </c>
    </row>
    <row r="32" spans="1:2" ht="12.75">
      <c r="A32" s="49"/>
      <c r="B32" s="49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&amp;C&amp;"Times New Roman,Bold"&amp;12Work Applications for Hours of Employment</oddHeader>
    <oddFooter>&amp;CCreated by Margaret Mertes-Knoff CPRF, Wichita, 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Blume, Susan</cp:lastModifiedBy>
  <cp:lastPrinted>2012-09-20T20:00:52Z</cp:lastPrinted>
  <dcterms:created xsi:type="dcterms:W3CDTF">2009-03-20T20:45:06Z</dcterms:created>
  <dcterms:modified xsi:type="dcterms:W3CDTF">2012-09-24T21:15:31Z</dcterms:modified>
  <cp:category/>
  <cp:version/>
  <cp:contentType/>
  <cp:contentStatus/>
</cp:coreProperties>
</file>