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2" windowWidth="12384" windowHeight="8760" activeTab="0"/>
  </bookViews>
  <sheets>
    <sheet name="Concurrent pt" sheetId="1" r:id="rId1"/>
    <sheet name="Concurrent w.pass" sheetId="2" r:id="rId2"/>
    <sheet name="Concurrent ft" sheetId="3" r:id="rId3"/>
    <sheet name="Concurrent" sheetId="4" r:id="rId4"/>
  </sheets>
  <definedNames>
    <definedName name="_xlnm.Print_Area" localSheetId="3">'Concurrent'!$A$1:$D$48</definedName>
    <definedName name="_xlnm.Print_Area" localSheetId="2">'Concurrent ft'!$A$1:$C$45</definedName>
    <definedName name="_xlnm.Print_Area" localSheetId="0">'Concurrent pt'!$A$1:$F$45</definedName>
    <definedName name="_xlnm.Print_Area" localSheetId="1">'Concurrent w.pass'!$A$1:$H$46</definedName>
    <definedName name="Z_24783D8D_6812_4503_A2C0_C0BCC5204272_.wvu.PrintArea" localSheetId="3" hidden="1">'Concurrent'!$A$1:$D$44</definedName>
    <definedName name="Z_24783D8D_6812_4503_A2C0_C0BCC5204272_.wvu.PrintArea" localSheetId="2" hidden="1">'Concurrent ft'!$A$1:$C$44</definedName>
    <definedName name="Z_24783D8D_6812_4503_A2C0_C0BCC5204272_.wvu.PrintArea" localSheetId="0" hidden="1">'Concurrent pt'!$A$1:$C$44</definedName>
    <definedName name="Z_24783D8D_6812_4503_A2C0_C0BCC5204272_.wvu.PrintArea" localSheetId="1" hidden="1">'Concurrent w.pass'!$A$1:$C$44</definedName>
    <definedName name="Z_EFBCACB9_9D62_4224_8C90_64D4F4F98392_.wvu.PrintArea" localSheetId="3" hidden="1">'Concurrent'!$A$1:$D$44</definedName>
    <definedName name="Z_EFBCACB9_9D62_4224_8C90_64D4F4F98392_.wvu.PrintArea" localSheetId="2" hidden="1">'Concurrent ft'!$A$1:$C$44</definedName>
    <definedName name="Z_EFBCACB9_9D62_4224_8C90_64D4F4F98392_.wvu.PrintArea" localSheetId="0" hidden="1">'Concurrent pt'!$A$1:$C$44</definedName>
    <definedName name="Z_EFBCACB9_9D62_4224_8C90_64D4F4F98392_.wvu.PrintArea" localSheetId="1" hidden="1">'Concurrent w.pass'!$A$1:$C$44</definedName>
  </definedNames>
  <calcPr fullCalcOnLoad="1"/>
</workbook>
</file>

<file path=xl/sharedStrings.xml><?xml version="1.0" encoding="utf-8"?>
<sst xmlns="http://schemas.openxmlformats.org/spreadsheetml/2006/main" count="206" uniqueCount="80">
  <si>
    <t>Monthly Income</t>
  </si>
  <si>
    <t>Less IRWE's</t>
  </si>
  <si>
    <t>Add SSDI</t>
  </si>
  <si>
    <t>Total Income</t>
  </si>
  <si>
    <t>Budget Income</t>
  </si>
  <si>
    <t>Benefit Only</t>
  </si>
  <si>
    <t>Hourly wage/salary</t>
  </si>
  <si>
    <t>Subtotal</t>
  </si>
  <si>
    <t>Less IRWE's (approved)</t>
  </si>
  <si>
    <t>Less PASS (approved)</t>
  </si>
  <si>
    <t>Calculate SSI Payment</t>
  </si>
  <si>
    <t>Federal Benefit Rate</t>
  </si>
  <si>
    <t>Less Countable Income</t>
  </si>
  <si>
    <t>SSI Due</t>
  </si>
  <si>
    <t>Deduct PASS</t>
  </si>
  <si>
    <t>Net Earned Income</t>
  </si>
  <si>
    <t>Adjusted Total Income</t>
  </si>
  <si>
    <t>Countable Unearned Income</t>
  </si>
  <si>
    <t>Countable Income</t>
  </si>
  <si>
    <t>Deduct IRWE (paid)</t>
  </si>
  <si>
    <t>Less General Income Exclusion</t>
  </si>
  <si>
    <t>Gross Received Earned Income</t>
  </si>
  <si>
    <t>Gross Earned Income</t>
  </si>
  <si>
    <t>Calculate Countable (SSDI)</t>
  </si>
  <si>
    <t>Calculate Countable for SSI</t>
  </si>
  <si>
    <t>Earned Income</t>
  </si>
  <si>
    <t>Number of Pay Days per Month</t>
  </si>
  <si>
    <t>Hours per Pay Period</t>
  </si>
  <si>
    <t>Total Hours Paid Monthly</t>
  </si>
  <si>
    <t>Wage</t>
  </si>
  <si>
    <t>Divided in half</t>
  </si>
  <si>
    <t>Less Earned Exclusion ($85 w/no DI)</t>
  </si>
  <si>
    <t>Countable Earned Income (SSI)</t>
  </si>
  <si>
    <t>Combined Countable Incomes</t>
  </si>
  <si>
    <t>Less/plus SSI over/under payment</t>
  </si>
  <si>
    <t>Unearned Income (SSDI)</t>
  </si>
  <si>
    <r>
      <t xml:space="preserve">Add </t>
    </r>
    <r>
      <rPr>
        <b/>
        <sz val="10"/>
        <rFont val="Times New Roman"/>
        <family val="1"/>
      </rPr>
      <t>Received</t>
    </r>
    <r>
      <rPr>
        <sz val="10"/>
        <rFont val="Times New Roman"/>
        <family val="1"/>
      </rPr>
      <t xml:space="preserve"> SSI </t>
    </r>
  </si>
  <si>
    <t>Monthly hours worked (21days)</t>
  </si>
  <si>
    <t>Less est.26% taxes</t>
  </si>
  <si>
    <t>1619B for Medicaid</t>
  </si>
  <si>
    <t>Part-time</t>
  </si>
  <si>
    <t>but STILL Eligible!</t>
  </si>
  <si>
    <t>SSI "zero's out</t>
  </si>
  <si>
    <t>Over SGA</t>
  </si>
  <si>
    <t>Using the PASS</t>
  </si>
  <si>
    <t>Medicaid b/c of SSI</t>
  </si>
  <si>
    <t>This amount goes into your PASS savings account</t>
  </si>
  <si>
    <t xml:space="preserve">You can only use this money for the items that you </t>
  </si>
  <si>
    <t xml:space="preserve">listed in your PASS plan </t>
  </si>
  <si>
    <t>This amount is what you can continue to pay your</t>
  </si>
  <si>
    <t>household bills with - it is the SSI payment plus</t>
  </si>
  <si>
    <t>the $20 from your SSDI</t>
  </si>
  <si>
    <t>Full-time work</t>
  </si>
  <si>
    <t>Over SGA = Cess/Termin</t>
  </si>
  <si>
    <t>Amount is over TWP</t>
  </si>
  <si>
    <t>This money can ONLY be used for what is itemized in the PASS plan - Best to keep household and PASS income in separate accounts.</t>
  </si>
  <si>
    <t>1619B</t>
  </si>
  <si>
    <t>Deduct Personal Costs</t>
  </si>
  <si>
    <r>
      <t xml:space="preserve">Add </t>
    </r>
    <r>
      <rPr>
        <b/>
        <sz val="11"/>
        <rFont val="Times New Roman"/>
        <family val="1"/>
      </rPr>
      <t>Received</t>
    </r>
    <r>
      <rPr>
        <sz val="11"/>
        <rFont val="Times New Roman"/>
        <family val="1"/>
      </rPr>
      <t xml:space="preserve"> SSI </t>
    </r>
  </si>
  <si>
    <t>SSI then is $ used for household</t>
  </si>
  <si>
    <t>Earnings over SGA</t>
  </si>
  <si>
    <t>Will complete TWP</t>
  </si>
  <si>
    <t>also apply for SSI.</t>
  </si>
  <si>
    <t xml:space="preserve">the PASS plan to SSA, you </t>
  </si>
  <si>
    <t>At the same time you submit</t>
  </si>
  <si>
    <t>Full-time Work PASS Completed</t>
  </si>
  <si>
    <t>Use of PASS</t>
  </si>
  <si>
    <t>Would be using Trial Work as Earnings are Over $720.00.</t>
  </si>
  <si>
    <t>TWP 2012 $720.00</t>
  </si>
  <si>
    <t>SGA 2012 $1010.00</t>
  </si>
  <si>
    <t>Countable Earned Income (CEI)</t>
  </si>
  <si>
    <t>Countable Unearned Income (CUI)</t>
  </si>
  <si>
    <t>CUI and CEI Countable Incomes</t>
  </si>
  <si>
    <t>2012 TWP $720</t>
  </si>
  <si>
    <t>2012 SGA $1010.00</t>
  </si>
  <si>
    <t>TWP 2012 - $720.00</t>
  </si>
  <si>
    <t>SGA 2012 - $1010.00</t>
  </si>
  <si>
    <t>CUI &amp; CEI Countable Incomes</t>
  </si>
  <si>
    <t>Say the PASS starts in March 2012 and is planned for 12 months</t>
  </si>
  <si>
    <t>$700.00 X 12 = $8400.00 for education or other to complete the vocational goal and 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</si>
</sst>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2" xfId="44" applyNumberFormat="1" applyFont="1" applyFill="1" applyBorder="1" applyAlignment="1">
      <alignment horizontal="right" wrapText="1"/>
    </xf>
    <xf numFmtId="0" fontId="2" fillId="0" borderId="13" xfId="44" applyNumberFormat="1" applyFont="1" applyFill="1" applyBorder="1" applyAlignment="1">
      <alignment horizontal="right" wrapText="1"/>
    </xf>
    <xf numFmtId="0" fontId="2" fillId="0" borderId="14" xfId="0" applyNumberFormat="1" applyFont="1" applyFill="1" applyBorder="1" applyAlignment="1">
      <alignment horizontal="left" vertical="top"/>
    </xf>
    <xf numFmtId="8" fontId="2" fillId="0" borderId="15" xfId="44" applyNumberFormat="1" applyFont="1" applyFill="1" applyBorder="1" applyAlignment="1">
      <alignment horizontal="right" wrapText="1"/>
    </xf>
    <xf numFmtId="8" fontId="2" fillId="0" borderId="16" xfId="44" applyNumberFormat="1" applyFont="1" applyFill="1" applyBorder="1" applyAlignment="1">
      <alignment horizontal="right" wrapText="1"/>
    </xf>
    <xf numFmtId="8" fontId="2" fillId="0" borderId="17" xfId="44" applyNumberFormat="1" applyFont="1" applyFill="1" applyBorder="1" applyAlignment="1">
      <alignment horizontal="right" wrapText="1"/>
    </xf>
    <xf numFmtId="8" fontId="2" fillId="0" borderId="18" xfId="44" applyNumberFormat="1" applyFont="1" applyFill="1" applyBorder="1" applyAlignment="1">
      <alignment horizontal="right"/>
    </xf>
    <xf numFmtId="8" fontId="2" fillId="0" borderId="19" xfId="44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left" vertical="top"/>
      <protection locked="0"/>
    </xf>
    <xf numFmtId="8" fontId="1" fillId="0" borderId="12" xfId="44" applyNumberFormat="1" applyFont="1" applyFill="1" applyBorder="1" applyAlignment="1" applyProtection="1">
      <alignment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/>
      <protection locked="0"/>
    </xf>
    <xf numFmtId="8" fontId="2" fillId="0" borderId="15" xfId="44" applyNumberFormat="1" applyFont="1" applyFill="1" applyBorder="1" applyAlignment="1" applyProtection="1">
      <alignment vertical="top" wrapText="1"/>
      <protection locked="0"/>
    </xf>
    <xf numFmtId="8" fontId="2" fillId="0" borderId="16" xfId="44" applyNumberFormat="1" applyFont="1" applyFill="1" applyBorder="1" applyAlignment="1" applyProtection="1">
      <alignment vertical="top" wrapText="1"/>
      <protection locked="0"/>
    </xf>
    <xf numFmtId="8" fontId="1" fillId="0" borderId="15" xfId="44" applyNumberFormat="1" applyFont="1" applyFill="1" applyBorder="1" applyAlignment="1" applyProtection="1">
      <alignment vertical="top" wrapText="1"/>
      <protection locked="0"/>
    </xf>
    <xf numFmtId="8" fontId="1" fillId="0" borderId="16" xfId="44" applyNumberFormat="1" applyFont="1" applyFill="1" applyBorder="1" applyAlignment="1" applyProtection="1">
      <alignment vertical="top" wrapText="1"/>
      <protection locked="0"/>
    </xf>
    <xf numFmtId="0" fontId="1" fillId="0" borderId="14" xfId="0" applyNumberFormat="1" applyFont="1" applyFill="1" applyBorder="1" applyAlignment="1">
      <alignment horizontal="left" vertical="top"/>
    </xf>
    <xf numFmtId="8" fontId="2" fillId="0" borderId="15" xfId="0" applyNumberFormat="1" applyFont="1" applyFill="1" applyBorder="1" applyAlignment="1">
      <alignment/>
    </xf>
    <xf numFmtId="17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8" fontId="2" fillId="0" borderId="16" xfId="0" applyNumberFormat="1" applyFont="1" applyFill="1" applyBorder="1" applyAlignment="1">
      <alignment/>
    </xf>
    <xf numFmtId="8" fontId="2" fillId="0" borderId="15" xfId="44" applyNumberFormat="1" applyFont="1" applyFill="1" applyBorder="1" applyAlignment="1">
      <alignment horizontal="right"/>
    </xf>
    <xf numFmtId="8" fontId="2" fillId="0" borderId="16" xfId="44" applyNumberFormat="1" applyFont="1" applyFill="1" applyBorder="1" applyAlignment="1">
      <alignment horizontal="right"/>
    </xf>
    <xf numFmtId="8" fontId="1" fillId="0" borderId="15" xfId="44" applyNumberFormat="1" applyFont="1" applyFill="1" applyBorder="1" applyAlignment="1">
      <alignment horizontal="right"/>
    </xf>
    <xf numFmtId="8" fontId="1" fillId="0" borderId="16" xfId="44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 horizontal="left" vertical="top"/>
    </xf>
    <xf numFmtId="8" fontId="1" fillId="0" borderId="17" xfId="44" applyNumberFormat="1" applyFont="1" applyFill="1" applyBorder="1" applyAlignment="1">
      <alignment horizontal="right"/>
    </xf>
    <xf numFmtId="8" fontId="1" fillId="0" borderId="21" xfId="44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top"/>
    </xf>
    <xf numFmtId="44" fontId="2" fillId="0" borderId="19" xfId="44" applyFont="1" applyFill="1" applyBorder="1" applyAlignment="1">
      <alignment horizontal="right"/>
    </xf>
    <xf numFmtId="8" fontId="2" fillId="0" borderId="12" xfId="44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center" vertical="top"/>
    </xf>
    <xf numFmtId="44" fontId="1" fillId="0" borderId="13" xfId="44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left" vertical="top"/>
    </xf>
    <xf numFmtId="8" fontId="1" fillId="33" borderId="23" xfId="44" applyNumberFormat="1" applyFont="1" applyFill="1" applyBorder="1" applyAlignment="1">
      <alignment horizontal="right"/>
    </xf>
    <xf numFmtId="8" fontId="1" fillId="0" borderId="18" xfId="0" applyNumberFormat="1" applyFont="1" applyFill="1" applyBorder="1" applyAlignment="1">
      <alignment horizontal="center" vertical="top" wrapText="1"/>
    </xf>
    <xf numFmtId="8" fontId="1" fillId="0" borderId="19" xfId="0" applyNumberFormat="1" applyFont="1" applyFill="1" applyBorder="1" applyAlignment="1">
      <alignment horizontal="center" wrapText="1"/>
    </xf>
    <xf numFmtId="8" fontId="1" fillId="0" borderId="13" xfId="44" applyNumberFormat="1" applyFont="1" applyFill="1" applyBorder="1" applyAlignment="1" applyProtection="1">
      <alignment vertical="top" wrapText="1"/>
      <protection locked="0"/>
    </xf>
    <xf numFmtId="8" fontId="2" fillId="34" borderId="16" xfId="44" applyNumberFormat="1" applyFont="1" applyFill="1" applyBorder="1" applyAlignment="1">
      <alignment horizontal="right"/>
    </xf>
    <xf numFmtId="8" fontId="1" fillId="35" borderId="24" xfId="44" applyNumberFormat="1" applyFont="1" applyFill="1" applyBorder="1" applyAlignment="1">
      <alignment horizontal="right"/>
    </xf>
    <xf numFmtId="8" fontId="2" fillId="0" borderId="24" xfId="44" applyNumberFormat="1" applyFont="1" applyFill="1" applyBorder="1" applyAlignment="1">
      <alignment horizontal="left" wrapText="1"/>
    </xf>
    <xf numFmtId="8" fontId="2" fillId="33" borderId="21" xfId="44" applyNumberFormat="1" applyFont="1" applyFill="1" applyBorder="1" applyAlignment="1">
      <alignment horizontal="right" wrapText="1"/>
    </xf>
    <xf numFmtId="8" fontId="1" fillId="33" borderId="16" xfId="44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right" vertical="top"/>
    </xf>
    <xf numFmtId="8" fontId="2" fillId="0" borderId="26" xfId="44" applyNumberFormat="1" applyFont="1" applyFill="1" applyBorder="1" applyAlignment="1">
      <alignment horizontal="right"/>
    </xf>
    <xf numFmtId="8" fontId="2" fillId="0" borderId="27" xfId="44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 vertical="top"/>
    </xf>
    <xf numFmtId="8" fontId="1" fillId="0" borderId="23" xfId="44" applyNumberFormat="1" applyFont="1" applyFill="1" applyBorder="1" applyAlignment="1" applyProtection="1">
      <alignment vertical="top" wrapText="1"/>
      <protection locked="0"/>
    </xf>
    <xf numFmtId="0" fontId="4" fillId="0" borderId="14" xfId="0" applyNumberFormat="1" applyFont="1" applyFill="1" applyBorder="1" applyAlignment="1">
      <alignment horizontal="right" vertical="top"/>
    </xf>
    <xf numFmtId="8" fontId="2" fillId="0" borderId="26" xfId="44" applyNumberFormat="1" applyFont="1" applyFill="1" applyBorder="1" applyAlignment="1">
      <alignment horizontal="left" wrapText="1"/>
    </xf>
    <xf numFmtId="8" fontId="2" fillId="0" borderId="23" xfId="44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8" fontId="2" fillId="36" borderId="27" xfId="44" applyNumberFormat="1" applyFont="1" applyFill="1" applyBorder="1" applyAlignment="1">
      <alignment horizontal="left" wrapText="1"/>
    </xf>
    <xf numFmtId="0" fontId="2" fillId="36" borderId="0" xfId="0" applyFont="1" applyFill="1" applyAlignment="1">
      <alignment/>
    </xf>
    <xf numFmtId="8" fontId="1" fillId="36" borderId="16" xfId="44" applyNumberFormat="1" applyFont="1" applyFill="1" applyBorder="1" applyAlignment="1">
      <alignment horizontal="right"/>
    </xf>
    <xf numFmtId="8" fontId="1" fillId="36" borderId="24" xfId="44" applyNumberFormat="1" applyFont="1" applyFill="1" applyBorder="1" applyAlignment="1" applyProtection="1">
      <alignment vertical="top" wrapText="1"/>
      <protection locked="0"/>
    </xf>
    <xf numFmtId="8" fontId="2" fillId="0" borderId="21" xfId="44" applyNumberFormat="1" applyFont="1" applyFill="1" applyBorder="1" applyAlignment="1">
      <alignment horizontal="right" wrapText="1"/>
    </xf>
    <xf numFmtId="8" fontId="2" fillId="0" borderId="27" xfId="44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37" borderId="20" xfId="0" applyNumberFormat="1" applyFont="1" applyFill="1" applyBorder="1" applyAlignment="1">
      <alignment horizontal="left" vertical="top"/>
    </xf>
    <xf numFmtId="8" fontId="1" fillId="37" borderId="17" xfId="44" applyNumberFormat="1" applyFont="1" applyFill="1" applyBorder="1" applyAlignment="1">
      <alignment horizontal="right"/>
    </xf>
    <xf numFmtId="8" fontId="1" fillId="37" borderId="21" xfId="44" applyNumberFormat="1" applyFont="1" applyFill="1" applyBorder="1" applyAlignment="1">
      <alignment horizontal="right"/>
    </xf>
    <xf numFmtId="8" fontId="2" fillId="37" borderId="16" xfId="44" applyNumberFormat="1" applyFont="1" applyFill="1" applyBorder="1" applyAlignment="1">
      <alignment horizontal="right"/>
    </xf>
    <xf numFmtId="0" fontId="2" fillId="38" borderId="0" xfId="0" applyFont="1" applyFill="1" applyAlignment="1">
      <alignment/>
    </xf>
    <xf numFmtId="8" fontId="1" fillId="38" borderId="16" xfId="44" applyNumberFormat="1" applyFont="1" applyFill="1" applyBorder="1" applyAlignment="1">
      <alignment horizontal="right"/>
    </xf>
    <xf numFmtId="8" fontId="1" fillId="39" borderId="24" xfId="44" applyNumberFormat="1" applyFont="1" applyFill="1" applyBorder="1" applyAlignment="1">
      <alignment horizontal="right"/>
    </xf>
    <xf numFmtId="0" fontId="2" fillId="39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8" fontId="7" fillId="35" borderId="24" xfId="46" applyNumberFormat="1" applyFont="1" applyFill="1" applyBorder="1" applyAlignment="1">
      <alignment horizontal="right"/>
    </xf>
    <xf numFmtId="8" fontId="7" fillId="0" borderId="23" xfId="46" applyNumberFormat="1" applyFont="1" applyFill="1" applyBorder="1" applyAlignment="1">
      <alignment horizontal="right"/>
    </xf>
    <xf numFmtId="8" fontId="7" fillId="33" borderId="23" xfId="46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left" vertical="top"/>
    </xf>
    <xf numFmtId="8" fontId="6" fillId="0" borderId="16" xfId="46" applyNumberFormat="1" applyFont="1" applyFill="1" applyBorder="1" applyAlignment="1">
      <alignment horizontal="right"/>
    </xf>
    <xf numFmtId="8" fontId="6" fillId="0" borderId="15" xfId="46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vertical="top"/>
    </xf>
    <xf numFmtId="8" fontId="7" fillId="40" borderId="15" xfId="46" applyNumberFormat="1" applyFont="1" applyFill="1" applyBorder="1" applyAlignment="1">
      <alignment horizontal="right"/>
    </xf>
    <xf numFmtId="8" fontId="7" fillId="0" borderId="16" xfId="46" applyNumberFormat="1" applyFont="1" applyFill="1" applyBorder="1" applyAlignment="1">
      <alignment horizontal="right"/>
    </xf>
    <xf numFmtId="8" fontId="7" fillId="0" borderId="15" xfId="46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 vertical="top"/>
    </xf>
    <xf numFmtId="44" fontId="7" fillId="0" borderId="27" xfId="46" applyNumberFormat="1" applyFont="1" applyFill="1" applyBorder="1" applyAlignment="1">
      <alignment horizontal="right"/>
    </xf>
    <xf numFmtId="44" fontId="7" fillId="0" borderId="26" xfId="46" applyNumberFormat="1" applyFont="1" applyFill="1" applyBorder="1" applyAlignment="1">
      <alignment horizontal="right"/>
    </xf>
    <xf numFmtId="8" fontId="6" fillId="0" borderId="26" xfId="46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left" vertical="top"/>
    </xf>
    <xf numFmtId="8" fontId="6" fillId="41" borderId="18" xfId="46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8" fontId="7" fillId="40" borderId="17" xfId="46" applyNumberFormat="1" applyFont="1" applyFill="1" applyBorder="1" applyAlignment="1" applyProtection="1">
      <alignment vertical="top" wrapText="1"/>
      <protection/>
    </xf>
    <xf numFmtId="8" fontId="7" fillId="42" borderId="17" xfId="46" applyNumberFormat="1" applyFont="1" applyFill="1" applyBorder="1" applyAlignment="1" applyProtection="1">
      <alignment vertical="top" wrapText="1"/>
      <protection/>
    </xf>
    <xf numFmtId="8" fontId="7" fillId="0" borderId="17" xfId="46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>
      <alignment horizontal="right" vertical="top"/>
    </xf>
    <xf numFmtId="8" fontId="6" fillId="0" borderId="12" xfId="46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 vertical="top"/>
    </xf>
    <xf numFmtId="44" fontId="6" fillId="41" borderId="18" xfId="46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 vertical="top"/>
    </xf>
    <xf numFmtId="8" fontId="7" fillId="0" borderId="17" xfId="46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 vertical="top"/>
    </xf>
    <xf numFmtId="0" fontId="7" fillId="0" borderId="14" xfId="0" applyNumberFormat="1" applyFont="1" applyFill="1" applyBorder="1" applyAlignment="1">
      <alignment horizontal="left" vertical="top"/>
    </xf>
    <xf numFmtId="8" fontId="6" fillId="34" borderId="15" xfId="46" applyNumberFormat="1" applyFont="1" applyFill="1" applyBorder="1" applyAlignment="1">
      <alignment horizontal="right"/>
    </xf>
    <xf numFmtId="8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" fontId="6" fillId="0" borderId="15" xfId="0" applyNumberFormat="1" applyFont="1" applyFill="1" applyBorder="1" applyAlignment="1">
      <alignment/>
    </xf>
    <xf numFmtId="8" fontId="7" fillId="0" borderId="15" xfId="46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horizontal="left" vertical="top"/>
      <protection locked="0"/>
    </xf>
    <xf numFmtId="8" fontId="6" fillId="0" borderId="15" xfId="46" applyNumberFormat="1" applyFont="1" applyFill="1" applyBorder="1" applyAlignment="1" applyProtection="1">
      <alignment vertical="top" wrapText="1"/>
      <protection locked="0"/>
    </xf>
    <xf numFmtId="8" fontId="7" fillId="40" borderId="12" xfId="46" applyNumberFormat="1" applyFont="1" applyFill="1" applyBorder="1" applyAlignment="1" applyProtection="1">
      <alignment vertical="top" wrapText="1"/>
      <protection locked="0"/>
    </xf>
    <xf numFmtId="8" fontId="7" fillId="0" borderId="12" xfId="46" applyNumberFormat="1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horizontal="left" vertical="top"/>
      <protection locked="0"/>
    </xf>
    <xf numFmtId="0" fontId="7" fillId="0" borderId="10" xfId="0" applyNumberFormat="1" applyFont="1" applyFill="1" applyBorder="1" applyAlignment="1">
      <alignment horizontal="left" vertical="top"/>
    </xf>
    <xf numFmtId="8" fontId="6" fillId="0" borderId="24" xfId="46" applyNumberFormat="1" applyFont="1" applyFill="1" applyBorder="1" applyAlignment="1">
      <alignment horizontal="right" wrapText="1"/>
    </xf>
    <xf numFmtId="8" fontId="6" fillId="0" borderId="23" xfId="46" applyNumberFormat="1" applyFont="1" applyFill="1" applyBorder="1" applyAlignment="1">
      <alignment horizontal="right" wrapText="1"/>
    </xf>
    <xf numFmtId="0" fontId="8" fillId="0" borderId="22" xfId="0" applyNumberFormat="1" applyFont="1" applyFill="1" applyBorder="1" applyAlignment="1">
      <alignment horizontal="center" vertical="top"/>
    </xf>
    <xf numFmtId="8" fontId="6" fillId="0" borderId="27" xfId="46" applyNumberFormat="1" applyFont="1" applyFill="1" applyBorder="1" applyAlignment="1">
      <alignment horizontal="right" wrapText="1"/>
    </xf>
    <xf numFmtId="8" fontId="6" fillId="0" borderId="26" xfId="46" applyNumberFormat="1" applyFont="1" applyFill="1" applyBorder="1" applyAlignment="1">
      <alignment horizontal="right" wrapText="1"/>
    </xf>
    <xf numFmtId="0" fontId="8" fillId="0" borderId="25" xfId="0" applyNumberFormat="1" applyFont="1" applyFill="1" applyBorder="1" applyAlignment="1">
      <alignment horizontal="center" vertical="top"/>
    </xf>
    <xf numFmtId="8" fontId="6" fillId="0" borderId="17" xfId="46" applyNumberFormat="1" applyFont="1" applyFill="1" applyBorder="1" applyAlignment="1">
      <alignment horizontal="right" wrapText="1"/>
    </xf>
    <xf numFmtId="8" fontId="6" fillId="0" borderId="15" xfId="46" applyNumberFormat="1" applyFont="1" applyFill="1" applyBorder="1" applyAlignment="1">
      <alignment horizontal="right" wrapText="1"/>
    </xf>
    <xf numFmtId="0" fontId="6" fillId="0" borderId="12" xfId="46" applyNumberFormat="1" applyFont="1" applyFill="1" applyBorder="1" applyAlignment="1">
      <alignment horizontal="right" wrapText="1"/>
    </xf>
    <xf numFmtId="0" fontId="6" fillId="0" borderId="11" xfId="0" applyNumberFormat="1" applyFont="1" applyFill="1" applyBorder="1" applyAlignment="1">
      <alignment horizontal="left" vertical="top"/>
    </xf>
    <xf numFmtId="8" fontId="7" fillId="0" borderId="18" xfId="0" applyNumberFormat="1" applyFont="1" applyFill="1" applyBorder="1" applyAlignment="1">
      <alignment horizontal="center" wrapText="1"/>
    </xf>
    <xf numFmtId="8" fontId="7" fillId="0" borderId="18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6">
      <selection activeCell="D31" sqref="D31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3" max="3" width="27.140625" style="0" customWidth="1"/>
    <col min="4" max="4" width="7.140625" style="0" customWidth="1"/>
    <col min="5" max="5" width="7.00390625" style="0" customWidth="1"/>
  </cols>
  <sheetData>
    <row r="1" spans="1:6" s="1" customFormat="1" ht="13.5" thickBot="1">
      <c r="A1" s="2" t="s">
        <v>23</v>
      </c>
      <c r="B1" s="39" t="s">
        <v>5</v>
      </c>
      <c r="C1" s="40" t="s">
        <v>40</v>
      </c>
      <c r="D1" s="47"/>
      <c r="E1" s="47"/>
      <c r="F1" s="47"/>
    </row>
    <row r="2" spans="1:6" ht="12.75">
      <c r="A2" s="3" t="s">
        <v>37</v>
      </c>
      <c r="B2" s="4"/>
      <c r="C2" s="5">
        <v>56</v>
      </c>
      <c r="D2" s="48"/>
      <c r="E2" s="48"/>
      <c r="F2" s="48"/>
    </row>
    <row r="3" spans="1:6" ht="12.75">
      <c r="A3" s="6" t="s">
        <v>6</v>
      </c>
      <c r="B3" s="7"/>
      <c r="C3" s="8">
        <v>22</v>
      </c>
      <c r="D3" s="48"/>
      <c r="E3" s="48"/>
      <c r="F3" s="48"/>
    </row>
    <row r="4" spans="1:6" ht="12.75">
      <c r="A4" s="19" t="s">
        <v>22</v>
      </c>
      <c r="B4" s="7"/>
      <c r="C4" s="8">
        <f>SUM(C2*C3)</f>
        <v>1232</v>
      </c>
      <c r="D4" s="48"/>
      <c r="E4" s="48"/>
      <c r="F4" s="48"/>
    </row>
    <row r="5" spans="1:6" ht="12.75">
      <c r="A5" s="6" t="s">
        <v>1</v>
      </c>
      <c r="B5" s="7"/>
      <c r="C5" s="8">
        <v>0</v>
      </c>
      <c r="D5" s="48"/>
      <c r="E5" s="48"/>
      <c r="F5" s="48"/>
    </row>
    <row r="6" spans="1:6" ht="13.5" thickBot="1">
      <c r="A6" s="28" t="s">
        <v>18</v>
      </c>
      <c r="B6" s="9"/>
      <c r="C6" s="45">
        <f>SUM(C4:C5)</f>
        <v>1232</v>
      </c>
      <c r="D6" s="48"/>
      <c r="E6" s="48"/>
      <c r="F6" s="48"/>
    </row>
    <row r="7" spans="1:6" ht="27">
      <c r="A7" s="59" t="s">
        <v>68</v>
      </c>
      <c r="B7" s="57"/>
      <c r="C7" s="61" t="s">
        <v>67</v>
      </c>
      <c r="D7" s="48"/>
      <c r="E7" s="48"/>
      <c r="F7" s="48"/>
    </row>
    <row r="8" spans="1:6" ht="15.75" thickBot="1">
      <c r="A8" s="60" t="s">
        <v>69</v>
      </c>
      <c r="B8" s="58"/>
      <c r="C8" s="44" t="s">
        <v>43</v>
      </c>
      <c r="D8" s="48"/>
      <c r="E8" s="48"/>
      <c r="F8" s="48"/>
    </row>
    <row r="9" spans="1:6" ht="13.5" thickBot="1">
      <c r="A9" s="2" t="s">
        <v>24</v>
      </c>
      <c r="B9" s="10"/>
      <c r="C9" s="11"/>
      <c r="D9" s="48"/>
      <c r="E9" s="48"/>
      <c r="F9" s="48"/>
    </row>
    <row r="10" spans="1:6" ht="12.75">
      <c r="A10" s="12" t="s">
        <v>35</v>
      </c>
      <c r="B10" s="13">
        <v>427</v>
      </c>
      <c r="C10" s="41">
        <v>427</v>
      </c>
      <c r="D10" s="48"/>
      <c r="E10" s="48"/>
      <c r="F10" s="48"/>
    </row>
    <row r="11" spans="1:6" ht="12.75">
      <c r="A11" s="14" t="s">
        <v>20</v>
      </c>
      <c r="B11" s="15">
        <v>-20</v>
      </c>
      <c r="C11" s="16">
        <v>-20</v>
      </c>
      <c r="D11" s="48"/>
      <c r="E11" s="48"/>
      <c r="F11" s="48"/>
    </row>
    <row r="12" spans="1:6" ht="12.75">
      <c r="A12" s="14" t="s">
        <v>17</v>
      </c>
      <c r="B12" s="17">
        <f>SUM(B10:B11)</f>
        <v>407</v>
      </c>
      <c r="C12" s="18">
        <f>SUM(C10:C11)</f>
        <v>407</v>
      </c>
      <c r="D12" s="48"/>
      <c r="E12" s="48"/>
      <c r="F12" s="48"/>
    </row>
    <row r="13" spans="1:6" ht="12.75">
      <c r="A13" s="19" t="s">
        <v>25</v>
      </c>
      <c r="B13" s="20"/>
      <c r="C13" s="21"/>
      <c r="D13" s="48"/>
      <c r="E13" s="48"/>
      <c r="F13" s="48"/>
    </row>
    <row r="14" spans="1:6" ht="12.75">
      <c r="A14" s="6" t="s">
        <v>26</v>
      </c>
      <c r="B14" s="20"/>
      <c r="C14" s="22">
        <v>2</v>
      </c>
      <c r="D14" s="48"/>
      <c r="E14" s="48"/>
      <c r="F14" s="48"/>
    </row>
    <row r="15" spans="1:6" ht="12.75">
      <c r="A15" s="6" t="s">
        <v>27</v>
      </c>
      <c r="B15" s="20"/>
      <c r="C15" s="22">
        <v>28</v>
      </c>
      <c r="D15" s="48"/>
      <c r="E15" s="48"/>
      <c r="F15" s="48"/>
    </row>
    <row r="16" spans="1:6" ht="12.75">
      <c r="A16" s="6" t="s">
        <v>28</v>
      </c>
      <c r="B16" s="20"/>
      <c r="C16" s="22">
        <f>(C14*C15)</f>
        <v>56</v>
      </c>
      <c r="D16" s="48"/>
      <c r="E16" s="48"/>
      <c r="F16" s="48"/>
    </row>
    <row r="17" spans="1:6" ht="12.75">
      <c r="A17" s="6" t="s">
        <v>29</v>
      </c>
      <c r="B17" s="20"/>
      <c r="C17" s="23">
        <f>C3</f>
        <v>22</v>
      </c>
      <c r="D17" s="48"/>
      <c r="E17" s="48"/>
      <c r="F17" s="48"/>
    </row>
    <row r="18" spans="1:6" ht="12.75">
      <c r="A18" s="19" t="s">
        <v>21</v>
      </c>
      <c r="B18" s="24"/>
      <c r="C18" s="46">
        <f>(C16*C17)</f>
        <v>1232</v>
      </c>
      <c r="D18" s="49"/>
      <c r="E18" s="48"/>
      <c r="F18" s="48"/>
    </row>
    <row r="19" spans="1:6" ht="12.75">
      <c r="A19" s="6" t="s">
        <v>31</v>
      </c>
      <c r="B19" s="24"/>
      <c r="C19" s="42">
        <v>-65</v>
      </c>
      <c r="D19" s="48"/>
      <c r="E19" s="49"/>
      <c r="F19" s="48"/>
    </row>
    <row r="20" spans="1:6" ht="12.75">
      <c r="A20" s="6" t="s">
        <v>7</v>
      </c>
      <c r="B20" s="24"/>
      <c r="C20" s="25">
        <f>SUM(C18:C19)</f>
        <v>1167</v>
      </c>
      <c r="D20" s="48"/>
      <c r="E20" s="48"/>
      <c r="F20" s="48"/>
    </row>
    <row r="21" spans="1:6" ht="12.75">
      <c r="A21" s="6" t="s">
        <v>8</v>
      </c>
      <c r="B21" s="24"/>
      <c r="C21" s="25">
        <v>0</v>
      </c>
      <c r="D21" s="48"/>
      <c r="E21" s="48"/>
      <c r="F21" s="48"/>
    </row>
    <row r="22" spans="1:6" ht="12.75">
      <c r="A22" s="6" t="s">
        <v>7</v>
      </c>
      <c r="B22" s="24"/>
      <c r="C22" s="25">
        <f>SUM(C20:C21)</f>
        <v>1167</v>
      </c>
      <c r="D22" s="48"/>
      <c r="E22" s="48"/>
      <c r="F22" s="48"/>
    </row>
    <row r="23" spans="1:6" ht="12.75">
      <c r="A23" s="6" t="s">
        <v>30</v>
      </c>
      <c r="B23" s="24"/>
      <c r="C23" s="25">
        <f>(C22/2)</f>
        <v>583.5</v>
      </c>
      <c r="D23" s="48"/>
      <c r="E23" s="48"/>
      <c r="F23" s="48"/>
    </row>
    <row r="24" spans="1:6" ht="12.75">
      <c r="A24" s="19" t="s">
        <v>32</v>
      </c>
      <c r="B24" s="26">
        <f>SUM(B23:B23)</f>
        <v>0</v>
      </c>
      <c r="C24" s="27">
        <f>C23</f>
        <v>583.5</v>
      </c>
      <c r="D24" s="48"/>
      <c r="E24" s="48"/>
      <c r="F24" s="48"/>
    </row>
    <row r="25" spans="1:6" ht="12.75">
      <c r="A25" s="19" t="s">
        <v>33</v>
      </c>
      <c r="B25" s="26">
        <f>(B12+B24)</f>
        <v>407</v>
      </c>
      <c r="C25" s="27">
        <f>(C12+C24)</f>
        <v>990.5</v>
      </c>
      <c r="D25" s="48"/>
      <c r="E25" s="48"/>
      <c r="F25" s="48"/>
    </row>
    <row r="26" spans="1:6" ht="12.75">
      <c r="A26" s="6" t="s">
        <v>9</v>
      </c>
      <c r="B26" s="24"/>
      <c r="C26" s="25">
        <v>0</v>
      </c>
      <c r="D26" s="48"/>
      <c r="E26" s="48"/>
      <c r="F26" s="48"/>
    </row>
    <row r="27" spans="1:6" ht="12" customHeight="1" thickBot="1">
      <c r="A27" s="28" t="s">
        <v>18</v>
      </c>
      <c r="B27" s="29">
        <f>SUM(B25:B26)</f>
        <v>407</v>
      </c>
      <c r="C27" s="30">
        <f>SUM(C25:C26)</f>
        <v>990.5</v>
      </c>
      <c r="D27" s="48"/>
      <c r="E27" s="48"/>
      <c r="F27" s="48"/>
    </row>
    <row r="28" spans="1:6" ht="13.5" thickBot="1">
      <c r="A28" s="31" t="s">
        <v>10</v>
      </c>
      <c r="B28" s="10"/>
      <c r="C28" s="32"/>
      <c r="D28" s="48"/>
      <c r="E28" s="48"/>
      <c r="F28" s="48"/>
    </row>
    <row r="29" spans="1:6" ht="12.75">
      <c r="A29" s="51" t="s">
        <v>11</v>
      </c>
      <c r="B29" s="52">
        <v>698</v>
      </c>
      <c r="C29" s="53">
        <v>698</v>
      </c>
      <c r="D29" s="48"/>
      <c r="E29" s="48"/>
      <c r="F29" s="48"/>
    </row>
    <row r="30" spans="1:6" ht="12.75">
      <c r="A30" s="34" t="s">
        <v>12</v>
      </c>
      <c r="B30" s="24">
        <f>B27</f>
        <v>407</v>
      </c>
      <c r="C30" s="25">
        <f>C27</f>
        <v>990.5</v>
      </c>
      <c r="D30" s="48"/>
      <c r="E30" s="48"/>
      <c r="F30" s="48"/>
    </row>
    <row r="31" spans="1:6" ht="13.5" thickBot="1">
      <c r="A31" s="54" t="s">
        <v>13</v>
      </c>
      <c r="B31" s="55">
        <f>IF(B29&gt;B30,B29-B30,0)</f>
        <v>291</v>
      </c>
      <c r="C31" s="64">
        <f>IF(C29&gt;C30,C29-C30,0)</f>
        <v>0</v>
      </c>
      <c r="D31" s="62" t="s">
        <v>42</v>
      </c>
      <c r="E31" s="62"/>
      <c r="F31" s="62"/>
    </row>
    <row r="32" spans="1:6" ht="13.5" thickBot="1">
      <c r="A32" s="35" t="s">
        <v>0</v>
      </c>
      <c r="B32" s="10"/>
      <c r="C32" s="11"/>
      <c r="D32" s="48"/>
      <c r="E32" s="62" t="s">
        <v>41</v>
      </c>
      <c r="F32" s="62"/>
    </row>
    <row r="33" spans="1:6" ht="12.75">
      <c r="A33" s="3" t="s">
        <v>21</v>
      </c>
      <c r="B33" s="33"/>
      <c r="C33" s="36">
        <f>(C18)</f>
        <v>1232</v>
      </c>
      <c r="D33" s="48"/>
      <c r="E33" s="48"/>
      <c r="F33" s="48"/>
    </row>
    <row r="34" spans="1:6" ht="12.75">
      <c r="A34" s="6" t="s">
        <v>38</v>
      </c>
      <c r="B34" s="24"/>
      <c r="C34" s="25">
        <f>(C33*26%)</f>
        <v>320.32</v>
      </c>
      <c r="D34" s="48"/>
      <c r="E34" s="48"/>
      <c r="F34" s="48"/>
    </row>
    <row r="35" spans="1:6" ht="11.25" customHeight="1">
      <c r="A35" s="6" t="s">
        <v>15</v>
      </c>
      <c r="B35" s="24"/>
      <c r="C35" s="27">
        <f>SUM(C33-C34)</f>
        <v>911.6800000000001</v>
      </c>
      <c r="D35" s="48"/>
      <c r="E35" s="48"/>
      <c r="F35" s="48"/>
    </row>
    <row r="36" spans="1:6" ht="12.75">
      <c r="A36" s="34" t="s">
        <v>2</v>
      </c>
      <c r="B36" s="26">
        <f>(B10)</f>
        <v>427</v>
      </c>
      <c r="C36" s="27">
        <f>(C10)</f>
        <v>427</v>
      </c>
      <c r="D36" s="48"/>
      <c r="E36" s="48"/>
      <c r="F36" s="48"/>
    </row>
    <row r="37" spans="1:6" ht="12.75">
      <c r="A37" s="34" t="s">
        <v>36</v>
      </c>
      <c r="B37" s="26">
        <f>(B31)</f>
        <v>291</v>
      </c>
      <c r="C37" s="63">
        <f>(C31)</f>
        <v>0</v>
      </c>
      <c r="D37" s="48"/>
      <c r="E37" s="48"/>
      <c r="F37" s="48"/>
    </row>
    <row r="38" spans="1:6" ht="12.75">
      <c r="A38" s="6" t="s">
        <v>34</v>
      </c>
      <c r="B38" s="24">
        <v>0</v>
      </c>
      <c r="C38" s="25">
        <v>0</v>
      </c>
      <c r="D38" s="48"/>
      <c r="E38" s="48"/>
      <c r="F38" s="48"/>
    </row>
    <row r="39" spans="1:6" ht="12.75">
      <c r="A39" s="6" t="s">
        <v>3</v>
      </c>
      <c r="B39" s="26">
        <f>SUM(B36:B38)</f>
        <v>718</v>
      </c>
      <c r="C39" s="27">
        <f>SUM(C35:C38)</f>
        <v>1338.68</v>
      </c>
      <c r="D39" s="48"/>
      <c r="E39" s="48"/>
      <c r="F39" s="48"/>
    </row>
    <row r="40" spans="1:6" ht="12.75">
      <c r="A40" s="6" t="s">
        <v>19</v>
      </c>
      <c r="B40" s="24"/>
      <c r="C40" s="25">
        <f>(C5)</f>
        <v>0</v>
      </c>
      <c r="D40" s="48"/>
      <c r="E40" s="48"/>
      <c r="F40" s="48"/>
    </row>
    <row r="41" spans="1:6" ht="12.75">
      <c r="A41" s="6" t="s">
        <v>14</v>
      </c>
      <c r="B41" s="24"/>
      <c r="C41" s="25">
        <f>C26</f>
        <v>0</v>
      </c>
      <c r="D41" s="48"/>
      <c r="E41" s="48"/>
      <c r="F41" s="48"/>
    </row>
    <row r="42" spans="1:6" ht="12.75">
      <c r="A42" s="6" t="s">
        <v>16</v>
      </c>
      <c r="B42" s="24">
        <f>SUM(B39:B41)</f>
        <v>718</v>
      </c>
      <c r="C42" s="25">
        <f>SUM(C39:C41)</f>
        <v>1338.68</v>
      </c>
      <c r="D42" s="48"/>
      <c r="E42" s="48"/>
      <c r="F42" s="48"/>
    </row>
    <row r="43" spans="1:6" ht="12.75">
      <c r="A43" s="56"/>
      <c r="B43" s="24"/>
      <c r="C43" s="25"/>
      <c r="D43" s="48"/>
      <c r="E43" s="48"/>
      <c r="F43" s="48"/>
    </row>
    <row r="44" spans="1:6" ht="13.5" thickBot="1">
      <c r="A44" s="37" t="s">
        <v>4</v>
      </c>
      <c r="B44" s="38">
        <f>SUM(B42:B43)</f>
        <v>718</v>
      </c>
      <c r="C44" s="43">
        <f>SUM(C42:C43)</f>
        <v>1338.68</v>
      </c>
      <c r="D44" s="48"/>
      <c r="E44" s="48"/>
      <c r="F44" s="48"/>
    </row>
    <row r="45" spans="1:6" ht="13.5" thickBot="1">
      <c r="A45" s="48"/>
      <c r="B45" s="48"/>
      <c r="C45" s="50" t="s">
        <v>39</v>
      </c>
      <c r="D45" s="48"/>
      <c r="E45" s="48"/>
      <c r="F45" s="48"/>
    </row>
  </sheetData>
  <sheetProtection/>
  <printOptions horizontalCentered="1"/>
  <pageMargins left="0" right="0" top="1" bottom="0.5" header="0.5" footer="0.5"/>
  <pageSetup horizontalDpi="600" verticalDpi="600" orientation="portrait" r:id="rId1"/>
  <headerFooter alignWithMargins="0">
    <oddHeader>&amp;C&amp;"TimesNewRoman,Bold"&amp;12Work Applications for Hours of Employment</oddHeader>
    <oddFooter>&amp;L&amp;"Times New Roman,Regular"KBCN-Dual BA&amp;CCreated by Margaret Mertes-Knoff CPRF, Wichita, KS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29.28125" style="0" bestFit="1" customWidth="1"/>
    <col min="2" max="2" width="11.00390625" style="0" bestFit="1" customWidth="1"/>
    <col min="3" max="3" width="16.140625" style="0" bestFit="1" customWidth="1"/>
    <col min="4" max="4" width="7.140625" style="0" customWidth="1"/>
    <col min="5" max="5" width="7.00390625" style="0" customWidth="1"/>
  </cols>
  <sheetData>
    <row r="1" spans="1:8" s="1" customFormat="1" ht="27" thickBot="1">
      <c r="A1" s="2" t="s">
        <v>23</v>
      </c>
      <c r="B1" s="39" t="s">
        <v>5</v>
      </c>
      <c r="C1" s="40" t="s">
        <v>44</v>
      </c>
      <c r="D1" s="47"/>
      <c r="E1" s="47"/>
      <c r="F1" s="47"/>
      <c r="G1" s="47"/>
      <c r="H1" s="47"/>
    </row>
    <row r="2" spans="1:8" ht="12.75">
      <c r="A2" s="3" t="s">
        <v>37</v>
      </c>
      <c r="B2" s="4"/>
      <c r="C2" s="5"/>
      <c r="D2" s="48"/>
      <c r="E2" s="48"/>
      <c r="F2" s="48"/>
      <c r="G2" s="48"/>
      <c r="H2" s="48"/>
    </row>
    <row r="3" spans="1:8" ht="12.75">
      <c r="A3" s="6" t="s">
        <v>6</v>
      </c>
      <c r="B3" s="7"/>
      <c r="C3" s="8"/>
      <c r="D3" s="48"/>
      <c r="E3" s="48"/>
      <c r="F3" s="48"/>
      <c r="G3" s="48"/>
      <c r="H3" s="48"/>
    </row>
    <row r="4" spans="1:8" ht="12.75">
      <c r="A4" s="19" t="s">
        <v>22</v>
      </c>
      <c r="B4" s="7"/>
      <c r="C4" s="8"/>
      <c r="D4" s="48"/>
      <c r="E4" s="48"/>
      <c r="F4" s="48"/>
      <c r="G4" s="48"/>
      <c r="H4" s="48"/>
    </row>
    <row r="5" spans="1:8" ht="12.75">
      <c r="A5" s="6" t="s">
        <v>1</v>
      </c>
      <c r="B5" s="7"/>
      <c r="C5" s="8"/>
      <c r="D5" s="48"/>
      <c r="E5" s="48"/>
      <c r="F5" s="48"/>
      <c r="G5" s="48"/>
      <c r="H5" s="48"/>
    </row>
    <row r="6" spans="1:8" ht="13.5" thickBot="1">
      <c r="A6" s="28" t="s">
        <v>18</v>
      </c>
      <c r="B6" s="9"/>
      <c r="C6" s="65"/>
      <c r="D6" s="48"/>
      <c r="E6" s="48"/>
      <c r="F6" s="48"/>
      <c r="G6" s="48"/>
      <c r="H6" s="48"/>
    </row>
    <row r="7" spans="1:8" ht="15">
      <c r="A7" s="59" t="s">
        <v>68</v>
      </c>
      <c r="B7" s="57"/>
      <c r="C7" s="66"/>
      <c r="D7" s="48"/>
      <c r="E7" s="48"/>
      <c r="F7" s="48"/>
      <c r="G7" s="48"/>
      <c r="H7" s="48"/>
    </row>
    <row r="8" spans="1:8" ht="15.75" thickBot="1">
      <c r="A8" s="60" t="s">
        <v>69</v>
      </c>
      <c r="B8" s="58"/>
      <c r="C8" s="44"/>
      <c r="D8" s="48"/>
      <c r="E8" s="48"/>
      <c r="F8" s="48"/>
      <c r="G8" s="48"/>
      <c r="H8" s="48"/>
    </row>
    <row r="9" spans="1:8" ht="13.5" thickBot="1">
      <c r="A9" s="2" t="s">
        <v>24</v>
      </c>
      <c r="B9" s="10"/>
      <c r="C9" s="11"/>
      <c r="D9" s="48"/>
      <c r="E9" s="48"/>
      <c r="F9" s="48"/>
      <c r="G9" s="48"/>
      <c r="H9" s="48"/>
    </row>
    <row r="10" spans="1:8" ht="12.75">
      <c r="A10" s="12" t="s">
        <v>35</v>
      </c>
      <c r="B10" s="13"/>
      <c r="C10" s="41">
        <v>715</v>
      </c>
      <c r="D10" s="48"/>
      <c r="E10" s="48"/>
      <c r="F10" s="48"/>
      <c r="G10" s="48"/>
      <c r="H10" s="48"/>
    </row>
    <row r="11" spans="1:8" ht="12.75">
      <c r="A11" s="14" t="s">
        <v>20</v>
      </c>
      <c r="B11" s="15"/>
      <c r="C11" s="16">
        <v>-20</v>
      </c>
      <c r="D11" s="48"/>
      <c r="E11" s="48"/>
      <c r="F11" s="48"/>
      <c r="G11" s="48"/>
      <c r="H11" s="48"/>
    </row>
    <row r="12" spans="1:8" ht="12.75">
      <c r="A12" s="134" t="s">
        <v>71</v>
      </c>
      <c r="B12" s="17"/>
      <c r="C12" s="18">
        <f>SUM(C10:C11)</f>
        <v>695</v>
      </c>
      <c r="D12" s="48"/>
      <c r="E12" s="48"/>
      <c r="F12" s="48"/>
      <c r="G12" s="48"/>
      <c r="H12" s="48"/>
    </row>
    <row r="13" spans="1:8" ht="12.75">
      <c r="A13" s="19" t="s">
        <v>25</v>
      </c>
      <c r="B13" s="20"/>
      <c r="C13" s="21"/>
      <c r="D13" s="48"/>
      <c r="E13" s="48"/>
      <c r="F13" s="48"/>
      <c r="G13" s="48"/>
      <c r="H13" s="48"/>
    </row>
    <row r="14" spans="1:8" ht="12.75">
      <c r="A14" s="6" t="s">
        <v>26</v>
      </c>
      <c r="B14" s="20"/>
      <c r="C14" s="22"/>
      <c r="D14" s="48"/>
      <c r="E14" s="48"/>
      <c r="F14" s="48"/>
      <c r="G14" s="48"/>
      <c r="H14" s="48"/>
    </row>
    <row r="15" spans="1:8" ht="12.75">
      <c r="A15" s="6" t="s">
        <v>27</v>
      </c>
      <c r="B15" s="20"/>
      <c r="C15" s="22"/>
      <c r="D15" s="48"/>
      <c r="E15" s="48"/>
      <c r="F15" s="48"/>
      <c r="G15" s="48"/>
      <c r="H15" s="48"/>
    </row>
    <row r="16" spans="1:8" ht="12.75">
      <c r="A16" s="6" t="s">
        <v>28</v>
      </c>
      <c r="B16" s="20"/>
      <c r="C16" s="22"/>
      <c r="D16" s="48"/>
      <c r="E16" s="48"/>
      <c r="F16" s="48"/>
      <c r="G16" s="48"/>
      <c r="H16" s="48"/>
    </row>
    <row r="17" spans="1:8" ht="12.75">
      <c r="A17" s="6" t="s">
        <v>29</v>
      </c>
      <c r="B17" s="20"/>
      <c r="C17" s="23"/>
      <c r="D17" s="48"/>
      <c r="E17" s="48"/>
      <c r="F17" s="48"/>
      <c r="G17" s="48"/>
      <c r="H17" s="48"/>
    </row>
    <row r="18" spans="1:8" ht="12.75">
      <c r="A18" s="19" t="s">
        <v>21</v>
      </c>
      <c r="B18" s="24"/>
      <c r="C18" s="27"/>
      <c r="D18" s="49"/>
      <c r="E18" s="48"/>
      <c r="F18" s="48"/>
      <c r="G18" s="48"/>
      <c r="H18" s="48"/>
    </row>
    <row r="19" spans="1:8" ht="12.75">
      <c r="A19" s="6" t="s">
        <v>31</v>
      </c>
      <c r="B19" s="24"/>
      <c r="C19" s="25"/>
      <c r="D19" s="48"/>
      <c r="E19" s="49"/>
      <c r="F19" s="48"/>
      <c r="G19" s="48"/>
      <c r="H19" s="48"/>
    </row>
    <row r="20" spans="1:8" ht="12.75">
      <c r="A20" s="6" t="s">
        <v>7</v>
      </c>
      <c r="B20" s="24"/>
      <c r="C20" s="25"/>
      <c r="D20" s="48"/>
      <c r="E20" s="48"/>
      <c r="F20" s="48"/>
      <c r="G20" s="48"/>
      <c r="H20" s="48"/>
    </row>
    <row r="21" spans="1:8" ht="12.75">
      <c r="A21" s="6" t="s">
        <v>8</v>
      </c>
      <c r="B21" s="24"/>
      <c r="C21" s="25"/>
      <c r="D21" s="48"/>
      <c r="E21" s="48"/>
      <c r="F21" s="48"/>
      <c r="G21" s="48"/>
      <c r="H21" s="48"/>
    </row>
    <row r="22" spans="1:8" ht="12.75">
      <c r="A22" s="6" t="s">
        <v>7</v>
      </c>
      <c r="B22" s="24"/>
      <c r="C22" s="25"/>
      <c r="D22" s="48"/>
      <c r="E22" s="48"/>
      <c r="F22" s="48"/>
      <c r="G22" s="48"/>
      <c r="H22" s="48"/>
    </row>
    <row r="23" spans="1:8" ht="12.75">
      <c r="A23" s="6" t="s">
        <v>30</v>
      </c>
      <c r="B23" s="24"/>
      <c r="C23" s="25"/>
      <c r="D23" s="48"/>
      <c r="E23" s="48"/>
      <c r="F23" s="48"/>
      <c r="G23" s="48"/>
      <c r="H23" s="48"/>
    </row>
    <row r="24" spans="1:8" ht="12.75">
      <c r="A24" s="19" t="s">
        <v>70</v>
      </c>
      <c r="B24" s="26"/>
      <c r="C24" s="27"/>
      <c r="D24" s="48"/>
      <c r="E24" s="48"/>
      <c r="F24" s="48"/>
      <c r="G24" s="48"/>
      <c r="H24" s="48"/>
    </row>
    <row r="25" spans="1:8" ht="12.75">
      <c r="A25" s="19" t="s">
        <v>72</v>
      </c>
      <c r="B25" s="26"/>
      <c r="C25" s="27"/>
      <c r="D25" s="48"/>
      <c r="E25" s="48"/>
      <c r="F25" s="48"/>
      <c r="G25" s="48"/>
      <c r="H25" s="48"/>
    </row>
    <row r="26" spans="1:8" ht="12.75">
      <c r="A26" s="6" t="s">
        <v>9</v>
      </c>
      <c r="B26" s="24"/>
      <c r="C26" s="25">
        <v>-695</v>
      </c>
      <c r="D26" s="48"/>
      <c r="E26" s="48"/>
      <c r="F26" s="48"/>
      <c r="G26" s="48"/>
      <c r="H26" s="48"/>
    </row>
    <row r="27" spans="1:8" ht="12" customHeight="1" thickBot="1">
      <c r="A27" s="68" t="s">
        <v>18</v>
      </c>
      <c r="B27" s="69"/>
      <c r="C27" s="70">
        <f>SUM(C12:C26)</f>
        <v>0</v>
      </c>
      <c r="D27" s="48"/>
      <c r="E27" s="48"/>
      <c r="F27" s="48"/>
      <c r="G27" s="48"/>
      <c r="H27" s="48"/>
    </row>
    <row r="28" spans="1:8" ht="13.5" thickBot="1">
      <c r="A28" s="31" t="s">
        <v>10</v>
      </c>
      <c r="B28" s="10"/>
      <c r="C28" s="32"/>
      <c r="D28" s="48"/>
      <c r="E28" s="48"/>
      <c r="F28" s="48"/>
      <c r="G28" s="48"/>
      <c r="H28" s="48"/>
    </row>
    <row r="29" spans="1:8" ht="12.75">
      <c r="A29" s="51" t="s">
        <v>11</v>
      </c>
      <c r="B29" s="52"/>
      <c r="C29" s="53">
        <v>698</v>
      </c>
      <c r="D29" s="48"/>
      <c r="E29" s="48"/>
      <c r="F29" s="48"/>
      <c r="G29" s="48"/>
      <c r="H29" s="48"/>
    </row>
    <row r="30" spans="1:8" ht="12.75">
      <c r="A30" s="34" t="s">
        <v>12</v>
      </c>
      <c r="B30" s="24"/>
      <c r="C30" s="71">
        <f>C27</f>
        <v>0</v>
      </c>
      <c r="D30" s="48"/>
      <c r="E30" s="48"/>
      <c r="F30" s="48"/>
      <c r="G30" s="48"/>
      <c r="H30" s="48"/>
    </row>
    <row r="31" spans="1:8" ht="13.5" thickBot="1">
      <c r="A31" s="54" t="s">
        <v>13</v>
      </c>
      <c r="B31" s="55"/>
      <c r="C31" s="64">
        <f>IF(C29&gt;C30,C29-C30,0)</f>
        <v>698</v>
      </c>
      <c r="D31" s="67"/>
      <c r="E31" s="67"/>
      <c r="F31" s="67"/>
      <c r="G31" s="67"/>
      <c r="H31" s="48"/>
    </row>
    <row r="32" spans="1:8" ht="13.5" thickBot="1">
      <c r="A32" s="35" t="s">
        <v>0</v>
      </c>
      <c r="B32" s="10"/>
      <c r="C32" s="11"/>
      <c r="D32" s="67"/>
      <c r="E32" s="67"/>
      <c r="F32" s="67"/>
      <c r="G32" s="67"/>
      <c r="H32" s="48"/>
    </row>
    <row r="33" spans="1:8" ht="12.75">
      <c r="A33" s="3" t="s">
        <v>21</v>
      </c>
      <c r="B33" s="33"/>
      <c r="C33" s="36">
        <f>(C18)</f>
        <v>0</v>
      </c>
      <c r="D33" s="67"/>
      <c r="E33" s="67"/>
      <c r="F33" s="67"/>
      <c r="G33" s="67"/>
      <c r="H33" s="48"/>
    </row>
    <row r="34" spans="1:8" ht="12.75">
      <c r="A34" s="6" t="s">
        <v>38</v>
      </c>
      <c r="B34" s="24"/>
      <c r="C34" s="25">
        <f>(C33*26%)</f>
        <v>0</v>
      </c>
      <c r="D34" s="48"/>
      <c r="E34" s="48"/>
      <c r="F34" s="48"/>
      <c r="G34" s="48"/>
      <c r="H34" s="48"/>
    </row>
    <row r="35" spans="1:8" ht="11.25" customHeight="1">
      <c r="A35" s="6" t="s">
        <v>15</v>
      </c>
      <c r="B35" s="24"/>
      <c r="C35" s="27">
        <f>SUM(C33-C34)</f>
        <v>0</v>
      </c>
      <c r="D35" s="48"/>
      <c r="E35" s="48"/>
      <c r="F35" s="48"/>
      <c r="G35" s="48"/>
      <c r="H35" s="48"/>
    </row>
    <row r="36" spans="1:8" ht="12.75">
      <c r="A36" s="34" t="s">
        <v>2</v>
      </c>
      <c r="B36" s="26">
        <v>715</v>
      </c>
      <c r="C36" s="27">
        <f>(C10)</f>
        <v>715</v>
      </c>
      <c r="D36" s="48"/>
      <c r="E36" s="48"/>
      <c r="F36" s="48"/>
      <c r="G36" s="48"/>
      <c r="H36" s="48"/>
    </row>
    <row r="37" spans="1:8" ht="12.75">
      <c r="A37" s="34" t="s">
        <v>36</v>
      </c>
      <c r="B37" s="26"/>
      <c r="C37" s="63">
        <f>(C31)</f>
        <v>698</v>
      </c>
      <c r="D37" s="48"/>
      <c r="E37" s="48"/>
      <c r="F37" s="48"/>
      <c r="G37" s="48"/>
      <c r="H37" s="48"/>
    </row>
    <row r="38" spans="1:8" ht="12.75">
      <c r="A38" s="6" t="s">
        <v>34</v>
      </c>
      <c r="B38" s="24"/>
      <c r="C38" s="25">
        <v>0</v>
      </c>
      <c r="D38" s="48"/>
      <c r="E38" s="48"/>
      <c r="F38" s="48"/>
      <c r="G38" s="48"/>
      <c r="H38" s="48"/>
    </row>
    <row r="39" spans="1:8" ht="12.75">
      <c r="A39" s="6" t="s">
        <v>3</v>
      </c>
      <c r="B39" s="26">
        <f>SUM(B36:B38)</f>
        <v>715</v>
      </c>
      <c r="C39" s="27">
        <f>SUM(C35:C38)</f>
        <v>1413</v>
      </c>
      <c r="D39" s="48"/>
      <c r="E39" s="48"/>
      <c r="F39" s="48"/>
      <c r="G39" s="48"/>
      <c r="H39" s="48"/>
    </row>
    <row r="40" spans="1:8" ht="12.75">
      <c r="A40" s="6" t="s">
        <v>19</v>
      </c>
      <c r="B40" s="24"/>
      <c r="C40" s="25">
        <f>(C5)</f>
        <v>0</v>
      </c>
      <c r="D40" s="48"/>
      <c r="E40" s="48"/>
      <c r="F40" s="48"/>
      <c r="G40" s="48"/>
      <c r="H40" s="48"/>
    </row>
    <row r="41" spans="1:8" ht="12.75">
      <c r="A41" s="6" t="s">
        <v>14</v>
      </c>
      <c r="B41" s="24"/>
      <c r="C41" s="73">
        <f>C26</f>
        <v>-695</v>
      </c>
      <c r="D41" s="72" t="s">
        <v>46</v>
      </c>
      <c r="E41" s="72"/>
      <c r="F41" s="72"/>
      <c r="G41" s="72"/>
      <c r="H41" s="72"/>
    </row>
    <row r="42" spans="1:8" ht="12.75">
      <c r="A42" s="6" t="s">
        <v>16</v>
      </c>
      <c r="B42" s="24">
        <f>SUM(B39:B41)</f>
        <v>715</v>
      </c>
      <c r="C42" s="25">
        <f>SUM(C39:C41)</f>
        <v>718</v>
      </c>
      <c r="D42" s="72" t="s">
        <v>47</v>
      </c>
      <c r="E42" s="72"/>
      <c r="F42" s="72"/>
      <c r="G42" s="72"/>
      <c r="H42" s="72"/>
    </row>
    <row r="43" spans="1:8" ht="12.75">
      <c r="A43" s="56"/>
      <c r="B43" s="24"/>
      <c r="C43" s="25"/>
      <c r="D43" s="72" t="s">
        <v>48</v>
      </c>
      <c r="E43" s="72"/>
      <c r="F43" s="72"/>
      <c r="G43" s="72"/>
      <c r="H43" s="72"/>
    </row>
    <row r="44" spans="1:8" ht="13.5" thickBot="1">
      <c r="A44" s="37" t="s">
        <v>4</v>
      </c>
      <c r="B44" s="38">
        <f>SUM(B42:B43)</f>
        <v>715</v>
      </c>
      <c r="C44" s="74">
        <f>SUM(C42:C43)</f>
        <v>718</v>
      </c>
      <c r="D44" s="75" t="s">
        <v>49</v>
      </c>
      <c r="E44" s="75"/>
      <c r="F44" s="75"/>
      <c r="G44" s="75"/>
      <c r="H44" s="75"/>
    </row>
    <row r="45" spans="1:8" ht="13.5" thickBot="1">
      <c r="A45" s="48"/>
      <c r="B45" s="48"/>
      <c r="C45" s="50" t="s">
        <v>45</v>
      </c>
      <c r="D45" s="75" t="s">
        <v>50</v>
      </c>
      <c r="E45" s="75"/>
      <c r="F45" s="75"/>
      <c r="G45" s="75"/>
      <c r="H45" s="75"/>
    </row>
    <row r="46" spans="1:8" ht="12.75">
      <c r="A46" s="48"/>
      <c r="B46" s="48"/>
      <c r="C46" s="48"/>
      <c r="D46" s="75" t="s">
        <v>51</v>
      </c>
      <c r="E46" s="75"/>
      <c r="F46" s="75"/>
      <c r="G46" s="75"/>
      <c r="H46" s="75"/>
    </row>
  </sheetData>
  <sheetProtection/>
  <printOptions horizontalCentered="1"/>
  <pageMargins left="0" right="0" top="1" bottom="0.5" header="0.5" footer="0.5"/>
  <pageSetup horizontalDpi="600" verticalDpi="600" orientation="portrait" r:id="rId1"/>
  <headerFooter alignWithMargins="0">
    <oddHeader>&amp;C&amp;"TimesNewRoman,Bold"&amp;12Work Applications for Hours of Employment</oddHeader>
    <oddFooter>&amp;L&amp;"Times New Roman,Regular"KBCN-Dual BA&amp;CCreated by Margaret Mertes-Knoff CPRF, Wichita, KS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C30" sqref="C30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3" max="3" width="27.140625" style="0" customWidth="1"/>
    <col min="4" max="4" width="7.140625" style="0" customWidth="1"/>
    <col min="5" max="5" width="7.00390625" style="0" customWidth="1"/>
  </cols>
  <sheetData>
    <row r="1" spans="1:6" s="1" customFormat="1" ht="13.5" thickBot="1">
      <c r="A1" s="2" t="s">
        <v>23</v>
      </c>
      <c r="B1" s="39" t="s">
        <v>5</v>
      </c>
      <c r="C1" s="40" t="s">
        <v>52</v>
      </c>
      <c r="D1" s="47"/>
      <c r="E1" s="47"/>
      <c r="F1" s="47"/>
    </row>
    <row r="2" spans="1:6" ht="12.75">
      <c r="A2" s="3" t="s">
        <v>37</v>
      </c>
      <c r="B2" s="4"/>
      <c r="C2" s="5">
        <v>160</v>
      </c>
      <c r="D2" s="48"/>
      <c r="E2" s="48"/>
      <c r="F2" s="48"/>
    </row>
    <row r="3" spans="1:6" ht="12.75">
      <c r="A3" s="6" t="s">
        <v>6</v>
      </c>
      <c r="B3" s="7"/>
      <c r="C3" s="8">
        <v>16.4</v>
      </c>
      <c r="D3" s="48"/>
      <c r="E3" s="48"/>
      <c r="F3" s="48"/>
    </row>
    <row r="4" spans="1:6" ht="12.75">
      <c r="A4" s="19" t="s">
        <v>22</v>
      </c>
      <c r="B4" s="7"/>
      <c r="C4" s="8">
        <f>SUM(C2*C3)</f>
        <v>2624</v>
      </c>
      <c r="D4" s="48"/>
      <c r="E4" s="48"/>
      <c r="F4" s="48"/>
    </row>
    <row r="5" spans="1:6" ht="12.75">
      <c r="A5" s="6" t="s">
        <v>1</v>
      </c>
      <c r="B5" s="7"/>
      <c r="C5" s="8">
        <v>0</v>
      </c>
      <c r="D5" s="48"/>
      <c r="E5" s="48"/>
      <c r="F5" s="48"/>
    </row>
    <row r="6" spans="1:6" ht="13.5" thickBot="1">
      <c r="A6" s="28" t="s">
        <v>18</v>
      </c>
      <c r="B6" s="9"/>
      <c r="C6" s="45">
        <f>SUM(C4:C5)</f>
        <v>2624</v>
      </c>
      <c r="D6" s="48"/>
      <c r="E6" s="48"/>
      <c r="F6" s="48"/>
    </row>
    <row r="7" spans="1:6" ht="15">
      <c r="A7" s="59" t="s">
        <v>73</v>
      </c>
      <c r="B7" s="57"/>
      <c r="C7" s="61" t="s">
        <v>54</v>
      </c>
      <c r="D7" s="48"/>
      <c r="E7" s="48"/>
      <c r="F7" s="48"/>
    </row>
    <row r="8" spans="1:6" ht="15.75" thickBot="1">
      <c r="A8" s="60" t="s">
        <v>74</v>
      </c>
      <c r="B8" s="58"/>
      <c r="C8" s="44" t="s">
        <v>53</v>
      </c>
      <c r="D8" s="48"/>
      <c r="E8" s="48"/>
      <c r="F8" s="48"/>
    </row>
    <row r="9" spans="1:6" ht="13.5" thickBot="1">
      <c r="A9" s="2" t="s">
        <v>24</v>
      </c>
      <c r="B9" s="10"/>
      <c r="C9" s="11"/>
      <c r="D9" s="48"/>
      <c r="E9" s="48"/>
      <c r="F9" s="48"/>
    </row>
    <row r="10" spans="1:6" ht="12.75">
      <c r="A10" s="12" t="s">
        <v>35</v>
      </c>
      <c r="B10" s="13">
        <v>558</v>
      </c>
      <c r="C10" s="41"/>
      <c r="D10" s="48"/>
      <c r="E10" s="48"/>
      <c r="F10" s="48"/>
    </row>
    <row r="11" spans="1:6" ht="12.75">
      <c r="A11" s="14" t="s">
        <v>20</v>
      </c>
      <c r="B11" s="15">
        <v>-20</v>
      </c>
      <c r="C11" s="16"/>
      <c r="D11" s="48"/>
      <c r="E11" s="48"/>
      <c r="F11" s="48"/>
    </row>
    <row r="12" spans="1:6" ht="12.75">
      <c r="A12" s="134" t="s">
        <v>71</v>
      </c>
      <c r="B12" s="17">
        <f>SUM(B10:B11)</f>
        <v>538</v>
      </c>
      <c r="C12" s="18"/>
      <c r="D12" s="48"/>
      <c r="E12" s="48"/>
      <c r="F12" s="48"/>
    </row>
    <row r="13" spans="1:6" ht="12.75">
      <c r="A13" s="19" t="s">
        <v>25</v>
      </c>
      <c r="B13" s="20"/>
      <c r="C13" s="21"/>
      <c r="D13" s="48"/>
      <c r="E13" s="48"/>
      <c r="F13" s="48"/>
    </row>
    <row r="14" spans="1:6" ht="12.75">
      <c r="A14" s="6" t="s">
        <v>26</v>
      </c>
      <c r="B14" s="20"/>
      <c r="C14" s="22"/>
      <c r="D14" s="48"/>
      <c r="E14" s="48"/>
      <c r="F14" s="48"/>
    </row>
    <row r="15" spans="1:6" ht="12.75">
      <c r="A15" s="6" t="s">
        <v>27</v>
      </c>
      <c r="B15" s="20"/>
      <c r="C15" s="22"/>
      <c r="D15" s="48"/>
      <c r="E15" s="48"/>
      <c r="F15" s="48"/>
    </row>
    <row r="16" spans="1:6" ht="12.75">
      <c r="A16" s="6" t="s">
        <v>28</v>
      </c>
      <c r="B16" s="20"/>
      <c r="C16" s="22"/>
      <c r="D16" s="48"/>
      <c r="E16" s="48"/>
      <c r="F16" s="48"/>
    </row>
    <row r="17" spans="1:6" ht="12.75">
      <c r="A17" s="6" t="s">
        <v>29</v>
      </c>
      <c r="B17" s="20"/>
      <c r="C17" s="23"/>
      <c r="D17" s="48"/>
      <c r="E17" s="48"/>
      <c r="F17" s="48"/>
    </row>
    <row r="18" spans="1:6" ht="12.75">
      <c r="A18" s="19" t="s">
        <v>21</v>
      </c>
      <c r="B18" s="24"/>
      <c r="C18" s="27"/>
      <c r="D18" s="49"/>
      <c r="E18" s="48"/>
      <c r="F18" s="48"/>
    </row>
    <row r="19" spans="1:6" ht="12.75">
      <c r="A19" s="6" t="s">
        <v>31</v>
      </c>
      <c r="B19" s="24"/>
      <c r="C19" s="25"/>
      <c r="D19" s="48"/>
      <c r="E19" s="49"/>
      <c r="F19" s="48"/>
    </row>
    <row r="20" spans="1:6" ht="12.75">
      <c r="A20" s="6" t="s">
        <v>7</v>
      </c>
      <c r="B20" s="24"/>
      <c r="C20" s="25"/>
      <c r="D20" s="48"/>
      <c r="E20" s="48"/>
      <c r="F20" s="48"/>
    </row>
    <row r="21" spans="1:6" ht="12.75">
      <c r="A21" s="6" t="s">
        <v>8</v>
      </c>
      <c r="B21" s="24"/>
      <c r="C21" s="25"/>
      <c r="D21" s="48"/>
      <c r="E21" s="48"/>
      <c r="F21" s="48"/>
    </row>
    <row r="22" spans="1:6" ht="12.75">
      <c r="A22" s="6" t="s">
        <v>7</v>
      </c>
      <c r="B22" s="24"/>
      <c r="C22" s="25"/>
      <c r="D22" s="48"/>
      <c r="E22" s="48"/>
      <c r="F22" s="48"/>
    </row>
    <row r="23" spans="1:6" ht="12.75">
      <c r="A23" s="6" t="s">
        <v>30</v>
      </c>
      <c r="B23" s="24"/>
      <c r="C23" s="25"/>
      <c r="D23" s="48"/>
      <c r="E23" s="48"/>
      <c r="F23" s="48"/>
    </row>
    <row r="24" spans="1:6" ht="12.75">
      <c r="A24" s="19" t="s">
        <v>70</v>
      </c>
      <c r="B24" s="26">
        <f>SUM(B23:B23)</f>
        <v>0</v>
      </c>
      <c r="C24" s="27"/>
      <c r="D24" s="48"/>
      <c r="E24" s="48"/>
      <c r="F24" s="48"/>
    </row>
    <row r="25" spans="1:6" ht="12.75">
      <c r="A25" s="19" t="s">
        <v>72</v>
      </c>
      <c r="B25" s="26">
        <f>(B12+B24)</f>
        <v>538</v>
      </c>
      <c r="C25" s="27"/>
      <c r="D25" s="48"/>
      <c r="E25" s="48"/>
      <c r="F25" s="48"/>
    </row>
    <row r="26" spans="1:6" ht="12.75">
      <c r="A26" s="6" t="s">
        <v>9</v>
      </c>
      <c r="B26" s="24"/>
      <c r="C26" s="25"/>
      <c r="D26" s="48"/>
      <c r="E26" s="48"/>
      <c r="F26" s="48"/>
    </row>
    <row r="27" spans="1:6" ht="12" customHeight="1" thickBot="1">
      <c r="A27" s="28" t="s">
        <v>18</v>
      </c>
      <c r="B27" s="29">
        <f>SUM(B25:B26)</f>
        <v>538</v>
      </c>
      <c r="C27" s="30"/>
      <c r="D27" s="48"/>
      <c r="E27" s="48"/>
      <c r="F27" s="48"/>
    </row>
    <row r="28" spans="1:6" ht="13.5" thickBot="1">
      <c r="A28" s="31" t="s">
        <v>10</v>
      </c>
      <c r="B28" s="10"/>
      <c r="C28" s="32"/>
      <c r="D28" s="48"/>
      <c r="E28" s="48"/>
      <c r="F28" s="48"/>
    </row>
    <row r="29" spans="1:6" ht="12.75">
      <c r="A29" s="51" t="s">
        <v>11</v>
      </c>
      <c r="B29" s="52">
        <v>698</v>
      </c>
      <c r="C29" s="53">
        <v>698</v>
      </c>
      <c r="D29" s="48"/>
      <c r="E29" s="48"/>
      <c r="F29" s="48"/>
    </row>
    <row r="30" spans="1:6" ht="12.75">
      <c r="A30" s="34" t="s">
        <v>12</v>
      </c>
      <c r="B30" s="24">
        <f>B27</f>
        <v>538</v>
      </c>
      <c r="C30" s="25">
        <f>C27</f>
        <v>0</v>
      </c>
      <c r="D30" s="48"/>
      <c r="E30" s="48"/>
      <c r="F30" s="48"/>
    </row>
    <row r="31" spans="1:6" ht="13.5" thickBot="1">
      <c r="A31" s="54" t="s">
        <v>13</v>
      </c>
      <c r="B31" s="55">
        <f>IF(B29&gt;B30,B29-B30,0)</f>
        <v>160</v>
      </c>
      <c r="C31" s="64">
        <v>0</v>
      </c>
      <c r="D31" s="67"/>
      <c r="E31" s="67"/>
      <c r="F31" s="67"/>
    </row>
    <row r="32" spans="1:6" ht="13.5" thickBot="1">
      <c r="A32" s="35" t="s">
        <v>0</v>
      </c>
      <c r="B32" s="10"/>
      <c r="C32" s="11"/>
      <c r="D32" s="67"/>
      <c r="E32" s="67"/>
      <c r="F32" s="67"/>
    </row>
    <row r="33" spans="1:6" ht="12.75">
      <c r="A33" s="3" t="s">
        <v>21</v>
      </c>
      <c r="B33" s="33"/>
      <c r="C33" s="36">
        <v>2624</v>
      </c>
      <c r="D33" s="67"/>
      <c r="E33" s="67"/>
      <c r="F33" s="67"/>
    </row>
    <row r="34" spans="1:6" ht="12.75">
      <c r="A34" s="6" t="s">
        <v>38</v>
      </c>
      <c r="B34" s="24"/>
      <c r="C34" s="25">
        <f>(C33*26%)</f>
        <v>682.24</v>
      </c>
      <c r="D34" s="48"/>
      <c r="E34" s="48"/>
      <c r="F34" s="48"/>
    </row>
    <row r="35" spans="1:6" ht="11.25" customHeight="1">
      <c r="A35" s="6" t="s">
        <v>15</v>
      </c>
      <c r="B35" s="24"/>
      <c r="C35" s="27">
        <f>SUM(C33-C34)</f>
        <v>1941.76</v>
      </c>
      <c r="D35" s="48"/>
      <c r="E35" s="48"/>
      <c r="F35" s="48"/>
    </row>
    <row r="36" spans="1:6" ht="12.75">
      <c r="A36" s="34" t="s">
        <v>2</v>
      </c>
      <c r="B36" s="26">
        <f>(B10)</f>
        <v>558</v>
      </c>
      <c r="C36" s="27">
        <f>(C10)</f>
        <v>0</v>
      </c>
      <c r="D36" s="48"/>
      <c r="E36" s="48"/>
      <c r="F36" s="48"/>
    </row>
    <row r="37" spans="1:6" ht="12.75">
      <c r="A37" s="34" t="s">
        <v>36</v>
      </c>
      <c r="B37" s="26">
        <f>(B31)</f>
        <v>160</v>
      </c>
      <c r="C37" s="27">
        <f>(C31)</f>
        <v>0</v>
      </c>
      <c r="D37" s="48"/>
      <c r="E37" s="48"/>
      <c r="F37" s="48"/>
    </row>
    <row r="38" spans="1:6" ht="12.75">
      <c r="A38" s="6" t="s">
        <v>34</v>
      </c>
      <c r="B38" s="24">
        <v>0</v>
      </c>
      <c r="C38" s="25">
        <v>0</v>
      </c>
      <c r="D38" s="48"/>
      <c r="E38" s="48"/>
      <c r="F38" s="48"/>
    </row>
    <row r="39" spans="1:6" ht="12.75">
      <c r="A39" s="6" t="s">
        <v>3</v>
      </c>
      <c r="B39" s="26">
        <f>SUM(B36:B38)</f>
        <v>718</v>
      </c>
      <c r="C39" s="27">
        <f>SUM(C35:C38)</f>
        <v>1941.76</v>
      </c>
      <c r="D39" s="48"/>
      <c r="E39" s="48"/>
      <c r="F39" s="48"/>
    </row>
    <row r="40" spans="1:6" ht="12.75">
      <c r="A40" s="6" t="s">
        <v>19</v>
      </c>
      <c r="B40" s="24"/>
      <c r="C40" s="25">
        <f>(C5)</f>
        <v>0</v>
      </c>
      <c r="D40" s="48"/>
      <c r="E40" s="48"/>
      <c r="F40" s="48"/>
    </row>
    <row r="41" spans="1:6" ht="12.75">
      <c r="A41" s="6" t="s">
        <v>14</v>
      </c>
      <c r="B41" s="24"/>
      <c r="C41" s="25">
        <f>C26</f>
        <v>0</v>
      </c>
      <c r="D41" s="48"/>
      <c r="E41" s="48"/>
      <c r="F41" s="48"/>
    </row>
    <row r="42" spans="1:6" ht="12.75">
      <c r="A42" s="6" t="s">
        <v>16</v>
      </c>
      <c r="B42" s="24">
        <f>SUM(B39:B41)</f>
        <v>718</v>
      </c>
      <c r="C42" s="25">
        <f>SUM(C39:C41)</f>
        <v>1941.76</v>
      </c>
      <c r="D42" s="48"/>
      <c r="E42" s="48"/>
      <c r="F42" s="48"/>
    </row>
    <row r="43" spans="1:6" ht="12.75">
      <c r="A43" s="56"/>
      <c r="B43" s="24"/>
      <c r="C43" s="25"/>
      <c r="D43" s="48"/>
      <c r="E43" s="48"/>
      <c r="F43" s="48"/>
    </row>
    <row r="44" spans="1:6" ht="13.5" thickBot="1">
      <c r="A44" s="37" t="s">
        <v>4</v>
      </c>
      <c r="B44" s="38">
        <f>SUM(B42:B43)</f>
        <v>718</v>
      </c>
      <c r="C44" s="43">
        <f>SUM(C42:C43)</f>
        <v>1941.76</v>
      </c>
      <c r="D44" s="48"/>
      <c r="E44" s="48"/>
      <c r="F44" s="48"/>
    </row>
    <row r="45" spans="1:6" ht="13.5" thickBot="1">
      <c r="A45" s="48"/>
      <c r="B45" s="48"/>
      <c r="C45" s="50"/>
      <c r="D45" s="48"/>
      <c r="E45" s="48"/>
      <c r="F45" s="48"/>
    </row>
  </sheetData>
  <sheetProtection/>
  <printOptions horizontalCentered="1"/>
  <pageMargins left="0" right="0" top="1" bottom="0.5" header="0.5" footer="0.5"/>
  <pageSetup horizontalDpi="600" verticalDpi="600" orientation="portrait" r:id="rId1"/>
  <headerFooter alignWithMargins="0">
    <oddHeader>&amp;C&amp;"TimesNewRoman,Bold"&amp;12Work Applications for Hours of Employment</oddHeader>
    <oddFooter>&amp;L&amp;"Times New Roman,Regular"KBCN-Dual BA&amp;CCreated by Margaret Mertes-Knoff CPRF, Wichita, KS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5">
      <selection activeCell="A48" sqref="A48"/>
    </sheetView>
  </sheetViews>
  <sheetFormatPr defaultColWidth="9.140625" defaultRowHeight="12.75"/>
  <cols>
    <col min="1" max="1" width="36.28125" style="0" customWidth="1"/>
    <col min="2" max="2" width="22.8515625" style="0" customWidth="1"/>
    <col min="3" max="3" width="26.57421875" style="0" customWidth="1"/>
    <col min="4" max="4" width="26.00390625" style="0" customWidth="1"/>
  </cols>
  <sheetData>
    <row r="1" spans="1:4" s="1" customFormat="1" ht="31.5" customHeight="1" thickBot="1">
      <c r="A1" s="133" t="s">
        <v>23</v>
      </c>
      <c r="B1" s="132" t="s">
        <v>5</v>
      </c>
      <c r="C1" s="132" t="s">
        <v>66</v>
      </c>
      <c r="D1" s="131" t="s">
        <v>65</v>
      </c>
    </row>
    <row r="2" spans="1:4" ht="13.5">
      <c r="A2" s="130" t="s">
        <v>37</v>
      </c>
      <c r="B2" s="129"/>
      <c r="C2" s="129" t="s">
        <v>64</v>
      </c>
      <c r="D2" s="129">
        <v>168</v>
      </c>
    </row>
    <row r="3" spans="1:4" ht="13.5">
      <c r="A3" s="88" t="s">
        <v>6</v>
      </c>
      <c r="B3" s="128"/>
      <c r="C3" s="128" t="s">
        <v>63</v>
      </c>
      <c r="D3" s="128">
        <v>8.5</v>
      </c>
    </row>
    <row r="4" spans="1:4" ht="13.5">
      <c r="A4" s="109" t="s">
        <v>22</v>
      </c>
      <c r="B4" s="128"/>
      <c r="C4" s="128" t="s">
        <v>62</v>
      </c>
      <c r="D4" s="128">
        <f>SUM(D2*D3)</f>
        <v>1428</v>
      </c>
    </row>
    <row r="5" spans="1:4" ht="13.5">
      <c r="A5" s="88" t="s">
        <v>1</v>
      </c>
      <c r="B5" s="128"/>
      <c r="C5" s="128"/>
      <c r="D5" s="128">
        <v>0</v>
      </c>
    </row>
    <row r="6" spans="1:4" ht="14.25" thickBot="1">
      <c r="A6" s="108" t="s">
        <v>18</v>
      </c>
      <c r="B6" s="127"/>
      <c r="C6" s="127"/>
      <c r="D6" s="127">
        <f>SUM(D4:D5)</f>
        <v>1428</v>
      </c>
    </row>
    <row r="7" spans="1:4" ht="13.5">
      <c r="A7" s="126" t="s">
        <v>75</v>
      </c>
      <c r="B7" s="125"/>
      <c r="C7" s="125"/>
      <c r="D7" s="124" t="s">
        <v>61</v>
      </c>
    </row>
    <row r="8" spans="1:4" ht="14.25" thickBot="1">
      <c r="A8" s="123" t="s">
        <v>76</v>
      </c>
      <c r="B8" s="122"/>
      <c r="C8" s="122"/>
      <c r="D8" s="121" t="s">
        <v>60</v>
      </c>
    </row>
    <row r="9" spans="1:4" ht="14.25" thickBot="1">
      <c r="A9" s="120" t="s">
        <v>24</v>
      </c>
      <c r="B9" s="97"/>
      <c r="C9" s="97"/>
      <c r="D9" s="97"/>
    </row>
    <row r="10" spans="1:4" ht="13.5">
      <c r="A10" s="119" t="s">
        <v>35</v>
      </c>
      <c r="B10" s="118">
        <v>720</v>
      </c>
      <c r="C10" s="118">
        <v>720</v>
      </c>
      <c r="D10" s="117">
        <v>0</v>
      </c>
    </row>
    <row r="11" spans="1:4" ht="13.5">
      <c r="A11" s="115" t="s">
        <v>20</v>
      </c>
      <c r="B11" s="116">
        <v>-20</v>
      </c>
      <c r="C11" s="116">
        <v>-20</v>
      </c>
      <c r="D11" s="116"/>
    </row>
    <row r="12" spans="1:4" ht="13.5">
      <c r="A12" s="135" t="s">
        <v>71</v>
      </c>
      <c r="B12" s="114">
        <f>SUM(B10:B11)</f>
        <v>700</v>
      </c>
      <c r="C12" s="114">
        <f>SUM(C10:C11)</f>
        <v>700</v>
      </c>
      <c r="D12" s="114">
        <f>SUM(D10:D11)</f>
        <v>0</v>
      </c>
    </row>
    <row r="13" spans="1:4" ht="13.5">
      <c r="A13" s="109" t="s">
        <v>25</v>
      </c>
      <c r="B13" s="111"/>
      <c r="C13" s="113"/>
      <c r="D13" s="113"/>
    </row>
    <row r="14" spans="1:4" ht="13.5">
      <c r="A14" s="88" t="s">
        <v>26</v>
      </c>
      <c r="B14" s="111"/>
      <c r="C14" s="112"/>
      <c r="D14" s="112">
        <v>2</v>
      </c>
    </row>
    <row r="15" spans="1:4" ht="13.5">
      <c r="A15" s="88" t="s">
        <v>27</v>
      </c>
      <c r="B15" s="111"/>
      <c r="C15" s="112"/>
      <c r="D15" s="112">
        <v>80</v>
      </c>
    </row>
    <row r="16" spans="1:4" ht="13.5">
      <c r="A16" s="88" t="s">
        <v>28</v>
      </c>
      <c r="B16" s="111"/>
      <c r="C16" s="112"/>
      <c r="D16" s="112">
        <f>(D14*D15)</f>
        <v>160</v>
      </c>
    </row>
    <row r="17" spans="1:4" ht="13.5">
      <c r="A17" s="88" t="s">
        <v>29</v>
      </c>
      <c r="B17" s="111"/>
      <c r="C17" s="111"/>
      <c r="D17" s="111">
        <f>D3</f>
        <v>8.5</v>
      </c>
    </row>
    <row r="18" spans="1:4" ht="13.5">
      <c r="A18" s="109" t="s">
        <v>21</v>
      </c>
      <c r="B18" s="87"/>
      <c r="C18" s="87"/>
      <c r="D18" s="87">
        <f>(D16*D17)</f>
        <v>1360</v>
      </c>
    </row>
    <row r="19" spans="1:4" ht="13.5">
      <c r="A19" s="88" t="s">
        <v>31</v>
      </c>
      <c r="B19" s="87"/>
      <c r="C19" s="110"/>
      <c r="D19" s="110">
        <v>-85</v>
      </c>
    </row>
    <row r="20" spans="1:4" ht="13.5">
      <c r="A20" s="88" t="s">
        <v>7</v>
      </c>
      <c r="B20" s="87"/>
      <c r="C20" s="87"/>
      <c r="D20" s="87">
        <f>SUM(D18:D19)</f>
        <v>1275</v>
      </c>
    </row>
    <row r="21" spans="1:4" ht="13.5">
      <c r="A21" s="88" t="s">
        <v>8</v>
      </c>
      <c r="B21" s="87"/>
      <c r="C21" s="87"/>
      <c r="D21" s="87">
        <v>0</v>
      </c>
    </row>
    <row r="22" spans="1:4" ht="13.5">
      <c r="A22" s="88" t="s">
        <v>7</v>
      </c>
      <c r="B22" s="87"/>
      <c r="C22" s="87"/>
      <c r="D22" s="87">
        <f>SUM(D20:D21)</f>
        <v>1275</v>
      </c>
    </row>
    <row r="23" spans="1:4" ht="13.5">
      <c r="A23" s="88" t="s">
        <v>30</v>
      </c>
      <c r="B23" s="87"/>
      <c r="C23" s="87"/>
      <c r="D23" s="87">
        <f>(D22/2)</f>
        <v>637.5</v>
      </c>
    </row>
    <row r="24" spans="1:4" ht="13.5">
      <c r="A24" s="109" t="s">
        <v>70</v>
      </c>
      <c r="B24" s="91">
        <f>SUM(B23:B23)</f>
        <v>0</v>
      </c>
      <c r="C24" s="91">
        <f>C23</f>
        <v>0</v>
      </c>
      <c r="D24" s="91">
        <f>D23</f>
        <v>637.5</v>
      </c>
    </row>
    <row r="25" spans="1:4" ht="13.5">
      <c r="A25" s="109" t="s">
        <v>77</v>
      </c>
      <c r="B25" s="91">
        <f>(B12+B24)</f>
        <v>700</v>
      </c>
      <c r="C25" s="91">
        <f>(C12+C24)</f>
        <v>700</v>
      </c>
      <c r="D25" s="91">
        <f>(D12+D24)</f>
        <v>637.5</v>
      </c>
    </row>
    <row r="26" spans="1:4" ht="13.5">
      <c r="A26" s="88" t="s">
        <v>9</v>
      </c>
      <c r="B26" s="87"/>
      <c r="C26" s="87">
        <v>-700</v>
      </c>
      <c r="D26" s="87">
        <v>0</v>
      </c>
    </row>
    <row r="27" spans="1:4" ht="14.25" thickBot="1">
      <c r="A27" s="108" t="s">
        <v>18</v>
      </c>
      <c r="B27" s="107">
        <f>SUM(B25:B26)</f>
        <v>700</v>
      </c>
      <c r="C27" s="107">
        <f>SUM(C25:C26)</f>
        <v>0</v>
      </c>
      <c r="D27" s="107">
        <f>SUM(D25:D26)</f>
        <v>637.5</v>
      </c>
    </row>
    <row r="28" spans="1:4" ht="14.25" thickBot="1">
      <c r="A28" s="106" t="s">
        <v>10</v>
      </c>
      <c r="B28" s="97"/>
      <c r="C28" s="97" t="s">
        <v>59</v>
      </c>
      <c r="D28" s="105"/>
    </row>
    <row r="29" spans="1:4" ht="13.5">
      <c r="A29" s="104" t="s">
        <v>11</v>
      </c>
      <c r="B29" s="103">
        <v>698</v>
      </c>
      <c r="C29" s="103">
        <f>B29</f>
        <v>698</v>
      </c>
      <c r="D29" s="103">
        <f>C29</f>
        <v>698</v>
      </c>
    </row>
    <row r="30" spans="1:4" ht="13.5">
      <c r="A30" s="92" t="s">
        <v>12</v>
      </c>
      <c r="B30" s="87">
        <f>B27</f>
        <v>700</v>
      </c>
      <c r="C30" s="87">
        <f>C27</f>
        <v>0</v>
      </c>
      <c r="D30" s="87">
        <f>SUM(D27)</f>
        <v>637.5</v>
      </c>
    </row>
    <row r="31" spans="1:4" ht="14.25" thickBot="1">
      <c r="A31" s="102" t="s">
        <v>13</v>
      </c>
      <c r="B31" s="101">
        <f>IF(B29&gt;B30,B29-B30,0)</f>
        <v>0</v>
      </c>
      <c r="C31" s="100">
        <f>IF(C29&gt;C30,C29-C30,0)</f>
        <v>698</v>
      </c>
      <c r="D31" s="99">
        <f>IF(D29&gt;D30,D29-D30,0)</f>
        <v>60.5</v>
      </c>
    </row>
    <row r="32" spans="1:4" ht="14.25" thickBot="1">
      <c r="A32" s="98" t="s">
        <v>0</v>
      </c>
      <c r="B32" s="97"/>
      <c r="C32" s="97"/>
      <c r="D32" s="97"/>
    </row>
    <row r="33" spans="1:4" ht="13.5">
      <c r="A33" s="96" t="s">
        <v>21</v>
      </c>
      <c r="B33" s="95"/>
      <c r="C33" s="94"/>
      <c r="D33" s="93">
        <f>(D18)</f>
        <v>1360</v>
      </c>
    </row>
    <row r="34" spans="1:4" ht="13.5">
      <c r="A34" s="88" t="s">
        <v>38</v>
      </c>
      <c r="B34" s="87"/>
      <c r="C34" s="87"/>
      <c r="D34" s="86">
        <f>(D33*26%)</f>
        <v>353.6</v>
      </c>
    </row>
    <row r="35" spans="1:4" ht="13.5">
      <c r="A35" s="88" t="s">
        <v>15</v>
      </c>
      <c r="B35" s="87"/>
      <c r="C35" s="91"/>
      <c r="D35" s="90">
        <f>SUM(D33-D34)</f>
        <v>1006.4</v>
      </c>
    </row>
    <row r="36" spans="1:4" ht="13.5">
      <c r="A36" s="92" t="s">
        <v>2</v>
      </c>
      <c r="B36" s="91">
        <f>(B10)</f>
        <v>720</v>
      </c>
      <c r="C36" s="91">
        <f>(C10)</f>
        <v>720</v>
      </c>
      <c r="D36" s="90">
        <f>(D10)</f>
        <v>0</v>
      </c>
    </row>
    <row r="37" spans="1:4" ht="13.5">
      <c r="A37" s="92" t="s">
        <v>58</v>
      </c>
      <c r="B37" s="91">
        <f>(B31)</f>
        <v>0</v>
      </c>
      <c r="C37" s="91">
        <f>(C31)</f>
        <v>698</v>
      </c>
      <c r="D37" s="90">
        <f>(D31)</f>
        <v>60.5</v>
      </c>
    </row>
    <row r="38" spans="1:4" ht="13.5">
      <c r="A38" s="88" t="s">
        <v>34</v>
      </c>
      <c r="B38" s="87">
        <v>0</v>
      </c>
      <c r="C38" s="87">
        <v>0</v>
      </c>
      <c r="D38" s="86">
        <v>0</v>
      </c>
    </row>
    <row r="39" spans="1:4" ht="13.5">
      <c r="A39" s="88" t="s">
        <v>3</v>
      </c>
      <c r="B39" s="91">
        <f>SUM(B36:B38)</f>
        <v>720</v>
      </c>
      <c r="C39" s="91">
        <f>SUM(C35:C38)</f>
        <v>1418</v>
      </c>
      <c r="D39" s="90">
        <f>SUM(D35:D38)</f>
        <v>1066.9</v>
      </c>
    </row>
    <row r="40" spans="1:4" ht="13.5">
      <c r="A40" s="88" t="s">
        <v>19</v>
      </c>
      <c r="B40" s="87"/>
      <c r="C40" s="87">
        <f>(C5)</f>
        <v>0</v>
      </c>
      <c r="D40" s="86">
        <f>(D5)</f>
        <v>0</v>
      </c>
    </row>
    <row r="41" spans="1:4" ht="13.5">
      <c r="A41" s="88" t="s">
        <v>14</v>
      </c>
      <c r="B41" s="87"/>
      <c r="C41" s="89">
        <f>C26</f>
        <v>-700</v>
      </c>
      <c r="D41" s="86">
        <f>D26</f>
        <v>0</v>
      </c>
    </row>
    <row r="42" spans="1:4" ht="13.5">
      <c r="A42" s="88" t="s">
        <v>16</v>
      </c>
      <c r="B42" s="87">
        <f>SUM(B39:B41)</f>
        <v>720</v>
      </c>
      <c r="C42" s="87">
        <f>SUM(C39:C41)</f>
        <v>718</v>
      </c>
      <c r="D42" s="86">
        <f>SUM(D39:D41)</f>
        <v>1066.9</v>
      </c>
    </row>
    <row r="43" spans="1:4" ht="13.5">
      <c r="A43" s="88" t="s">
        <v>57</v>
      </c>
      <c r="B43" s="87">
        <v>0</v>
      </c>
      <c r="C43" s="87"/>
      <c r="D43" s="86"/>
    </row>
    <row r="44" spans="1:4" ht="14.25" thickBot="1">
      <c r="A44" s="85" t="s">
        <v>4</v>
      </c>
      <c r="B44" s="84">
        <f>SUM(B42:B43)</f>
        <v>720</v>
      </c>
      <c r="C44" s="83">
        <f>SUM(C42:C43)</f>
        <v>718</v>
      </c>
      <c r="D44" s="82">
        <f>SUM(D42:D43)</f>
        <v>1066.9</v>
      </c>
    </row>
    <row r="45" spans="1:4" ht="14.25" thickBot="1">
      <c r="A45" s="78"/>
      <c r="B45" s="78"/>
      <c r="C45" s="81"/>
      <c r="D45" s="80" t="s">
        <v>56</v>
      </c>
    </row>
    <row r="46" spans="1:4" ht="13.5">
      <c r="A46" s="79" t="s">
        <v>78</v>
      </c>
      <c r="B46" s="78"/>
      <c r="C46" s="78"/>
      <c r="D46" s="78"/>
    </row>
    <row r="47" spans="1:4" ht="13.5">
      <c r="A47" s="79" t="s">
        <v>79</v>
      </c>
      <c r="B47" s="78"/>
      <c r="C47" s="78"/>
      <c r="D47" s="78"/>
    </row>
    <row r="48" spans="1:4" ht="12.75">
      <c r="A48" s="77" t="s">
        <v>55</v>
      </c>
      <c r="B48" s="76"/>
      <c r="C48" s="76"/>
      <c r="D48" s="76"/>
    </row>
  </sheetData>
  <sheetProtection/>
  <printOptions horizontalCentered="1"/>
  <pageMargins left="0" right="0" top="0.66" bottom="0.5" header="0.3" footer="0.5"/>
  <pageSetup horizontalDpi="600" verticalDpi="600" orientation="portrait" scale="93" r:id="rId1"/>
  <headerFooter alignWithMargins="0">
    <oddHeader>&amp;C&amp;"TimesNewRoman,Bold"&amp;12Work Applications for Hours of Employment</oddHeader>
    <oddFooter>&amp;CCreated by Margaret Mertes-Knoff CPRF, Wichita, 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MargaretM</dc:creator>
  <cp:keywords/>
  <dc:description/>
  <cp:lastModifiedBy>Blume, Susan</cp:lastModifiedBy>
  <cp:lastPrinted>2012-09-20T19:55:55Z</cp:lastPrinted>
  <dcterms:created xsi:type="dcterms:W3CDTF">2002-08-15T14:44:06Z</dcterms:created>
  <dcterms:modified xsi:type="dcterms:W3CDTF">2012-09-24T21:13:40Z</dcterms:modified>
  <cp:category/>
  <cp:version/>
  <cp:contentType/>
  <cp:contentStatus/>
</cp:coreProperties>
</file>